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090" activeTab="0"/>
  </bookViews>
  <sheets>
    <sheet name="Procedimiento" sheetId="1" r:id="rId1"/>
    <sheet name="Tablas" sheetId="2" r:id="rId2"/>
    <sheet name="Ejemplo" sheetId="3" r:id="rId3"/>
  </sheets>
  <definedNames/>
  <calcPr fullCalcOnLoad="1"/>
</workbook>
</file>

<file path=xl/sharedStrings.xml><?xml version="1.0" encoding="utf-8"?>
<sst xmlns="http://schemas.openxmlformats.org/spreadsheetml/2006/main" count="230" uniqueCount="153">
  <si>
    <t>Calculo de los puntos de función</t>
  </si>
  <si>
    <t>1. Desarrollar su modelo E-R</t>
  </si>
  <si>
    <t>c. EE (Entradas Externas) Proceso elemental que mantiene la actualización de los ALI. Ejem: Clase de control</t>
  </si>
  <si>
    <t>b. AIE (Archivode Interfaz Externa) archivos para almacenar datos, se encuentran fuera de la frontera, Ejem: Un ALI de otra aplicación</t>
  </si>
  <si>
    <t>a. ALI (archivos Lógicos Internos) archivos para almacenar datos, se ubican en la frontera del sistema. Ejem: Bases de datos del sistema o clases de persistencia</t>
  </si>
  <si>
    <t>d. SE (Salidas Externas) Proceso que envía datos al exterior de la aplicación. El proceso debe emplear almenos una fórmula, cálculo o crear datos derivados. Las SE pueden alterar las ALI. Ejem: Reportes de corte de caja, Procesos de salida que impliquen cálculos o creen nuevas tablas</t>
  </si>
  <si>
    <t>e. CE (Consultas Externas) Proceso simple que reporta información al exterior. No se calcula nada, ni se crean nuevos datos. Ejem: consulta simple, impresión de un estado de cuenta</t>
  </si>
  <si>
    <t>2. Considere su diagrama de clases</t>
  </si>
  <si>
    <t>3. Considere su bitácora de desarrollo</t>
  </si>
  <si>
    <t>Procedimiento</t>
  </si>
  <si>
    <t>I) Elementos de donde contabilizar</t>
  </si>
  <si>
    <t>II) Categorías para los archivos de un sistema</t>
  </si>
  <si>
    <t>1. Clasifique en una de las 5 catergorias (de la A la E) a los puntos 1 y 2 del inciso I</t>
  </si>
  <si>
    <t>2. Asigne el nivel de dificultad a cada archivo identificado</t>
  </si>
  <si>
    <r>
      <t xml:space="preserve">5. Obtenga el valor de T de la </t>
    </r>
    <r>
      <rPr>
        <b/>
        <sz val="10"/>
        <rFont val="Arial"/>
        <family val="2"/>
      </rPr>
      <t>tabla 1</t>
    </r>
    <r>
      <rPr>
        <sz val="10"/>
        <rFont val="Arial"/>
        <family val="0"/>
      </rPr>
      <t>.</t>
    </r>
  </si>
  <si>
    <r>
      <t xml:space="preserve">4. Realice la sumatoria por renglón de la </t>
    </r>
    <r>
      <rPr>
        <b/>
        <sz val="10"/>
        <rFont val="Arial"/>
        <family val="2"/>
      </rPr>
      <t>tabla 1</t>
    </r>
    <r>
      <rPr>
        <sz val="10"/>
        <rFont val="Arial"/>
        <family val="0"/>
      </rPr>
      <t>.</t>
    </r>
  </si>
  <si>
    <t>¿Cómo asignar el nivel de dificultad?</t>
  </si>
  <si>
    <t>Determine para cada ALI o AIE, sus TDE o TRE.</t>
  </si>
  <si>
    <r>
      <t xml:space="preserve">Si dos procesos refieren a la misma ALI o AIE, pero manipulan al TDE de forma diferente, el TDE </t>
    </r>
    <r>
      <rPr>
        <b/>
        <sz val="10"/>
        <rFont val="Arial"/>
        <family val="2"/>
      </rPr>
      <t>valdrá dos</t>
    </r>
    <r>
      <rPr>
        <sz val="10"/>
        <rFont val="Arial"/>
        <family val="0"/>
      </rPr>
      <t>. Ejem: la fecha como tipo simple y la fecha como día, més y año, en la misma ALI se cuentan por separado como 2 TDE</t>
    </r>
  </si>
  <si>
    <t>TRE</t>
  </si>
  <si>
    <t>TDE</t>
  </si>
  <si>
    <r>
      <t xml:space="preserve">Cada TDE (tipo de dato elemental) </t>
    </r>
    <r>
      <rPr>
        <b/>
        <sz val="10"/>
        <rFont val="Arial"/>
        <family val="2"/>
      </rPr>
      <t>valdrá uno</t>
    </r>
    <r>
      <rPr>
        <sz val="10"/>
        <rFont val="Arial"/>
        <family val="0"/>
      </rPr>
      <t xml:space="preserve"> por cada uno que este en una ALI o AIE. Ejem: los atributos de una tabla, contar las llaves foraneas también</t>
    </r>
  </si>
  <si>
    <r>
      <t xml:space="preserve">Si no hay subgrupos </t>
    </r>
    <r>
      <rPr>
        <b/>
        <sz val="10"/>
        <rFont val="Arial"/>
        <family val="2"/>
      </rPr>
      <t xml:space="preserve">cuente uno </t>
    </r>
    <r>
      <rPr>
        <sz val="10"/>
        <rFont val="Arial"/>
        <family val="0"/>
      </rPr>
      <t>por cada ALI o AIE</t>
    </r>
  </si>
  <si>
    <r>
      <t xml:space="preserve">Cada TRE (Tipo de registro elemental) </t>
    </r>
    <r>
      <rPr>
        <b/>
        <sz val="10"/>
        <rFont val="Arial"/>
        <family val="2"/>
      </rPr>
      <t xml:space="preserve">valdrá uno </t>
    </r>
    <r>
      <rPr>
        <sz val="10"/>
        <rFont val="Arial"/>
        <family val="0"/>
      </rPr>
      <t xml:space="preserve">por cada subgrupo de ALI o AIE. Ejem: </t>
    </r>
  </si>
  <si>
    <t>El nivel de dificultad se asigna a los ALI y a los AIE, para determinar su dificultad realice:</t>
  </si>
  <si>
    <t>a. Determine los TDE o TRE</t>
  </si>
  <si>
    <t>b. Asinge su nivel de difucultad mediante a:</t>
  </si>
  <si>
    <r>
      <t xml:space="preserve">b.3 EE, </t>
    </r>
    <r>
      <rPr>
        <b/>
        <sz val="10"/>
        <color indexed="52"/>
        <rFont val="Arial"/>
        <family val="2"/>
      </rPr>
      <t>tabla 4</t>
    </r>
    <r>
      <rPr>
        <sz val="10"/>
        <rFont val="Arial"/>
        <family val="0"/>
      </rPr>
      <t>.</t>
    </r>
  </si>
  <si>
    <r>
      <t xml:space="preserve">b.2 SE y CE, </t>
    </r>
    <r>
      <rPr>
        <b/>
        <sz val="10"/>
        <color indexed="52"/>
        <rFont val="Arial"/>
        <family val="2"/>
      </rPr>
      <t>tabla 3</t>
    </r>
    <r>
      <rPr>
        <sz val="10"/>
        <rFont val="Arial"/>
        <family val="0"/>
      </rPr>
      <t xml:space="preserve"> y</t>
    </r>
  </si>
  <si>
    <r>
      <t xml:space="preserve">b.1 ALI y AIE, </t>
    </r>
    <r>
      <rPr>
        <b/>
        <sz val="10"/>
        <color indexed="52"/>
        <rFont val="Arial"/>
        <family val="2"/>
      </rPr>
      <t>tabla 2</t>
    </r>
    <r>
      <rPr>
        <sz val="10"/>
        <rFont val="Arial"/>
        <family val="0"/>
      </rPr>
      <t xml:space="preserve">, </t>
    </r>
  </si>
  <si>
    <r>
      <t xml:space="preserve">3. Sustituya los pesos en la </t>
    </r>
    <r>
      <rPr>
        <b/>
        <sz val="10"/>
        <color indexed="52"/>
        <rFont val="Arial"/>
        <family val="2"/>
      </rPr>
      <t>tabla 1</t>
    </r>
    <r>
      <rPr>
        <sz val="10"/>
        <rFont val="Arial"/>
        <family val="2"/>
      </rPr>
      <t xml:space="preserve"> en cada categoría que corresponda</t>
    </r>
  </si>
  <si>
    <t>Indicador</t>
  </si>
  <si>
    <t>simple</t>
  </si>
  <si>
    <t>mediano</t>
  </si>
  <si>
    <t>complejo</t>
  </si>
  <si>
    <t>SUMA</t>
  </si>
  <si>
    <t>ALI</t>
  </si>
  <si>
    <t>AIE</t>
  </si>
  <si>
    <t>EE</t>
  </si>
  <si>
    <t>SE</t>
  </si>
  <si>
    <t>CE</t>
  </si>
  <si>
    <t>T=</t>
  </si>
  <si>
    <t>Tabla I</t>
  </si>
  <si>
    <t>Tabla 2</t>
  </si>
  <si>
    <t>51 ó más TDE</t>
  </si>
  <si>
    <t>20 a 50 TDE</t>
  </si>
  <si>
    <t>1 a 19 TDE</t>
  </si>
  <si>
    <t>2 a 5 TRE</t>
  </si>
  <si>
    <t>0 a 1 TRE</t>
  </si>
  <si>
    <t>6 ó más TRE</t>
  </si>
  <si>
    <t>Tabla 3</t>
  </si>
  <si>
    <t>Tabla 4</t>
  </si>
  <si>
    <t>0 a 1 RA</t>
  </si>
  <si>
    <t>2 a 3 RA</t>
  </si>
  <si>
    <t>4 ó más RA</t>
  </si>
  <si>
    <t>1 a 5 TDE</t>
  </si>
  <si>
    <t>6 a 19 TDE</t>
  </si>
  <si>
    <t>20 ó más TDE</t>
  </si>
  <si>
    <t>1 a 4 TDE</t>
  </si>
  <si>
    <t>5 a 15 TDE</t>
  </si>
  <si>
    <t>16 ó más TDE</t>
  </si>
  <si>
    <t>2 RA</t>
  </si>
  <si>
    <t>3 ó más RA</t>
  </si>
  <si>
    <t>Determine para cada SE, CE y EE</t>
  </si>
  <si>
    <r>
      <t xml:space="preserve">Sus RA (Referencias a Archivos), estos para cada proceso del tipo SE, CE y EE, se debe </t>
    </r>
    <r>
      <rPr>
        <b/>
        <sz val="10"/>
        <rFont val="Arial"/>
        <family val="2"/>
      </rPr>
      <t>contar uno</t>
    </r>
    <r>
      <rPr>
        <sz val="10"/>
        <rFont val="Arial"/>
        <family val="0"/>
      </rPr>
      <t xml:space="preserve"> por cada referencia a archivo del que necesite obtener datos, Ejem: una CE, debe generar un reporte con los alumnos inscritos a una escuela, esta CE, solo debe acceder a la tabla Alumnos, así que su </t>
    </r>
    <r>
      <rPr>
        <b/>
        <sz val="10"/>
        <rFont val="Arial"/>
        <family val="2"/>
      </rPr>
      <t>RA vale uno</t>
    </r>
    <r>
      <rPr>
        <sz val="10"/>
        <rFont val="Arial"/>
        <family val="0"/>
      </rPr>
      <t>.</t>
    </r>
  </si>
  <si>
    <t>RA</t>
  </si>
  <si>
    <t>Tabla de Ajuste de puntos de función</t>
  </si>
  <si>
    <t>Cada estimador tiene un grado de influencia:</t>
  </si>
  <si>
    <t>0=sin influencia, 1=accidental, 2=moderado, 3=medio, 4=significativo, 5=esencial</t>
  </si>
  <si>
    <r>
      <t xml:space="preserve">Cada estimador se suma a la </t>
    </r>
    <r>
      <rPr>
        <b/>
        <sz val="10"/>
        <rFont val="Arial"/>
        <family val="2"/>
      </rPr>
      <t xml:space="preserve">variable M </t>
    </r>
    <r>
      <rPr>
        <sz val="10"/>
        <rFont val="Arial"/>
        <family val="0"/>
      </rPr>
      <t>y son:</t>
    </r>
  </si>
  <si>
    <t>8. Actualización en Línea.</t>
  </si>
  <si>
    <t>9. Procesamiento Complejo.</t>
  </si>
  <si>
    <t>10. Reusabilidad.</t>
  </si>
  <si>
    <t>11. Facilidad de Instalación.</t>
  </si>
  <si>
    <t>12. Facilidad de Operación.</t>
  </si>
  <si>
    <t>13. Varios Sitios.</t>
  </si>
  <si>
    <t>14. Facilidad de Cambios.</t>
  </si>
  <si>
    <t>1. Comunicación de datos.</t>
  </si>
  <si>
    <t>2. Procesamiento Distribuido de Datos.</t>
  </si>
  <si>
    <t>3. Rendimiento.</t>
  </si>
  <si>
    <t>4. Configuración Altamente Usada.</t>
  </si>
  <si>
    <t>5. Promedio de Transacciones.</t>
  </si>
  <si>
    <t>6. Entrada de Datos en Línea.</t>
  </si>
  <si>
    <t>7. Eficiencia para el Usuario Final.</t>
  </si>
  <si>
    <r>
      <t xml:space="preserve">bath y entrada de datos </t>
    </r>
    <r>
      <rPr>
        <b/>
        <sz val="8"/>
        <rFont val="Arial"/>
        <family val="0"/>
      </rPr>
      <t>o</t>
    </r>
    <r>
      <rPr>
        <sz val="8"/>
        <rFont val="Arial"/>
        <family val="0"/>
      </rPr>
      <t xml:space="preserve"> impresión remota</t>
    </r>
  </si>
  <si>
    <r>
      <t xml:space="preserve">bath y entrada de datos </t>
    </r>
    <r>
      <rPr>
        <b/>
        <sz val="8"/>
        <rFont val="Arial"/>
        <family val="0"/>
      </rPr>
      <t>e</t>
    </r>
    <r>
      <rPr>
        <sz val="8"/>
        <rFont val="Arial"/>
        <family val="0"/>
      </rPr>
      <t xml:space="preserve"> impresión remota</t>
    </r>
  </si>
  <si>
    <t>colectar datos online, batch para otros equipos</t>
  </si>
  <si>
    <t>igual que la anterior pero soporta más de un protocolo</t>
  </si>
  <si>
    <t>la aplicación es más que un front end, pero solo soporta un protocolo de comunicación</t>
  </si>
  <si>
    <t>procesamiento del tipo batch</t>
  </si>
  <si>
    <t>El siguiente ejemplo es por demás trivial, pero se espera que demuestre algunas de las consideraciones del cálculo de puntos de función</t>
  </si>
  <si>
    <t>Ejemplo: Identificación del usuario</t>
  </si>
  <si>
    <t>Modelo E-R</t>
  </si>
  <si>
    <t>Diagrama de clases</t>
  </si>
  <si>
    <t>Guión de la situación Actual</t>
  </si>
  <si>
    <t>Guión: General</t>
  </si>
  <si>
    <t>Papeles:</t>
  </si>
  <si>
    <t>U=usuario</t>
  </si>
  <si>
    <t>A=administrador</t>
  </si>
  <si>
    <t>Utensilios:</t>
  </si>
  <si>
    <t>Condiciones de entrada:</t>
  </si>
  <si>
    <t>Condiciones de salida:</t>
  </si>
  <si>
    <t>U accede a sistema</t>
  </si>
  <si>
    <t>BD=Base de datos</t>
  </si>
  <si>
    <t>U está registrado en BD</t>
  </si>
  <si>
    <t>L=Login</t>
  </si>
  <si>
    <t>P=Password</t>
  </si>
  <si>
    <t>Escena 1: ID usuario</t>
  </si>
  <si>
    <t>U ingresa L y P</t>
  </si>
  <si>
    <t>Datos inválidos?</t>
  </si>
  <si>
    <t>Acceso negado, ir a Escena 1</t>
  </si>
  <si>
    <t>se determina nivel de acceso</t>
  </si>
  <si>
    <t>Identificar nivel de dificultad</t>
  </si>
  <si>
    <t>Bitácora de Desarrollo</t>
  </si>
  <si>
    <t>Quinteta</t>
  </si>
  <si>
    <t>Forma de comprobación</t>
  </si>
  <si>
    <t>Complejidad</t>
  </si>
  <si>
    <t>Clase de Control</t>
  </si>
  <si>
    <t>Tiempo prop.</t>
  </si>
  <si>
    <t>Se despliega dialogo indicando acceso negado</t>
  </si>
  <si>
    <t>Se consulta el nivel de acceso para el usuario identificado</t>
  </si>
  <si>
    <t>Se crea una instancia de la aplicacipon de control principal</t>
  </si>
  <si>
    <t>U ingresa L y P y presiona BA</t>
  </si>
  <si>
    <t>BA=Botón de aceptar</t>
  </si>
  <si>
    <t>Se procesa el evento de la ventana, se crean las instancias de la clase de validación</t>
  </si>
  <si>
    <t>Para CE y SE</t>
  </si>
  <si>
    <t>Para ALI y AIE</t>
  </si>
  <si>
    <t>Para EE</t>
  </si>
  <si>
    <t>Determinar sus EE, SE o CE mediante las tablas 3, 4</t>
  </si>
  <si>
    <t>2 hrs</t>
  </si>
  <si>
    <t>4 hrs</t>
  </si>
  <si>
    <t>3 hrs</t>
  </si>
  <si>
    <t>Determinar para las ALI e AIE mediante tabla 2</t>
  </si>
  <si>
    <t>Archivo</t>
  </si>
  <si>
    <t>Dificultad</t>
  </si>
  <si>
    <t>usuario</t>
  </si>
  <si>
    <t>NivelAcceso</t>
  </si>
  <si>
    <t>Explicación de los RA</t>
  </si>
  <si>
    <t>Consdere 3 RA, uno para la tabla usuario, otro para ControldeAcceso y otro la clase persistor</t>
  </si>
  <si>
    <t>Ajuste de modificadores</t>
  </si>
  <si>
    <t>Modificador</t>
  </si>
  <si>
    <t>Grado de influencia</t>
  </si>
  <si>
    <t>M=</t>
  </si>
  <si>
    <t>Subtotal</t>
  </si>
  <si>
    <t>Fórmula para el Cálculo de PF</t>
  </si>
  <si>
    <t>PF=(T*(0.65+0.01*M))</t>
  </si>
  <si>
    <t>PF= 29 * (0.65 + 0.01 * 12)</t>
  </si>
  <si>
    <t>PF =</t>
  </si>
  <si>
    <t>T=29</t>
  </si>
  <si>
    <t>M=12</t>
  </si>
  <si>
    <r>
      <t xml:space="preserve">Considere 2 RA porque uno para la clase </t>
    </r>
    <r>
      <rPr>
        <b/>
        <sz val="10"/>
        <rFont val="Arial"/>
        <family val="2"/>
      </rPr>
      <t>ControldeAcceso</t>
    </r>
    <r>
      <rPr>
        <sz val="10"/>
        <rFont val="Arial"/>
        <family val="0"/>
      </rPr>
      <t xml:space="preserve"> y otro para la clase </t>
    </r>
    <r>
      <rPr>
        <b/>
        <sz val="10"/>
        <rFont val="Arial"/>
        <family val="2"/>
      </rPr>
      <t>Persistor</t>
    </r>
  </si>
  <si>
    <t>RA = ControldeAcceso y NivelAcceso, 2 TDE para nivel de acceso ya que tiene 2 atributos</t>
  </si>
  <si>
    <t>solo un RA por la creación de una instancia a la clase GUI_main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</si>
</sst>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5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2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left" indent="2"/>
    </xf>
    <xf numFmtId="0" fontId="0" fillId="0" borderId="21" xfId="0" applyBorder="1" applyAlignment="1">
      <alignment horizontal="left" indent="3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5" fillId="3" borderId="6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5" fillId="5" borderId="6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0" fillId="3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18</xdr:row>
      <xdr:rowOff>85725</xdr:rowOff>
    </xdr:from>
    <xdr:to>
      <xdr:col>4</xdr:col>
      <xdr:colOff>238125</xdr:colOff>
      <xdr:row>23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200400" y="3028950"/>
          <a:ext cx="1514475" cy="733425"/>
        </a:xfrm>
        <a:custGeom>
          <a:pathLst>
            <a:path h="77" w="159">
              <a:moveTo>
                <a:pt x="0" y="0"/>
              </a:moveTo>
              <a:cubicBezTo>
                <a:pt x="79" y="0"/>
                <a:pt x="159" y="0"/>
                <a:pt x="159" y="0"/>
              </a:cubicBezTo>
              <a:lnTo>
                <a:pt x="138" y="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6</xdr:row>
      <xdr:rowOff>85725</xdr:rowOff>
    </xdr:from>
    <xdr:to>
      <xdr:col>9</xdr:col>
      <xdr:colOff>504825</xdr:colOff>
      <xdr:row>17</xdr:row>
      <xdr:rowOff>38100</xdr:rowOff>
    </xdr:to>
    <xdr:grpSp>
      <xdr:nvGrpSpPr>
        <xdr:cNvPr id="1" name="Group 19"/>
        <xdr:cNvGrpSpPr>
          <a:grpSpLocks/>
        </xdr:cNvGrpSpPr>
      </xdr:nvGrpSpPr>
      <xdr:grpSpPr>
        <a:xfrm>
          <a:off x="2095500" y="1057275"/>
          <a:ext cx="7448550" cy="1733550"/>
          <a:chOff x="220" y="111"/>
          <a:chExt cx="553" cy="182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615" y="191"/>
            <a:ext cx="104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NivelAcceso
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49" y="181"/>
            <a:ext cx="104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usuario
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435" y="174"/>
            <a:ext cx="96" cy="75"/>
          </a:xfrm>
          <a:prstGeom prst="diamond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tiene
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 flipH="1">
            <a:off x="353" y="211"/>
            <a:ext cx="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 flipH="1" flipV="1">
            <a:off x="528" y="211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flipV="1">
            <a:off x="319" y="151"/>
            <a:ext cx="15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220" y="111"/>
            <a:ext cx="64" cy="3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login
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301" y="111"/>
            <a:ext cx="83" cy="4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46800" rIns="0" bIns="4680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password
</a:t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243" y="258"/>
            <a:ext cx="100" cy="3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46800" rIns="0" bIns="4680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tipoUsuario
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 flipV="1">
            <a:off x="278" y="228"/>
            <a:ext cx="15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255" y="146"/>
            <a:ext cx="17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 flipV="1">
            <a:off x="702" y="163"/>
            <a:ext cx="15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84" y="123"/>
            <a:ext cx="89" cy="4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Acceso
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559" y="123"/>
            <a:ext cx="102" cy="3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46800" rIns="0" bIns="4680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tipoUsuario
</a:t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 flipH="1" flipV="1">
            <a:off x="626" y="158"/>
            <a:ext cx="18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552450</xdr:colOff>
      <xdr:row>19</xdr:row>
      <xdr:rowOff>0</xdr:rowOff>
    </xdr:from>
    <xdr:to>
      <xdr:col>6</xdr:col>
      <xdr:colOff>1028700</xdr:colOff>
      <xdr:row>44</xdr:row>
      <xdr:rowOff>38100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3076575"/>
          <a:ext cx="5200650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</xdr:row>
      <xdr:rowOff>57150</xdr:rowOff>
    </xdr:from>
    <xdr:to>
      <xdr:col>0</xdr:col>
      <xdr:colOff>409575</xdr:colOff>
      <xdr:row>32</xdr:row>
      <xdr:rowOff>114300</xdr:rowOff>
    </xdr:to>
    <xdr:sp>
      <xdr:nvSpPr>
        <xdr:cNvPr id="20" name="AutoShape 22"/>
        <xdr:cNvSpPr>
          <a:spLocks/>
        </xdr:cNvSpPr>
      </xdr:nvSpPr>
      <xdr:spPr>
        <a:xfrm>
          <a:off x="66675" y="704850"/>
          <a:ext cx="342900" cy="4591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EL
EJEMPLO 
CONTN
I
U
ABAJO</a:t>
          </a:r>
        </a:p>
      </xdr:txBody>
    </xdr:sp>
    <xdr:clientData/>
  </xdr:twoCellAnchor>
  <xdr:twoCellAnchor>
    <xdr:from>
      <xdr:col>3</xdr:col>
      <xdr:colOff>1323975</xdr:colOff>
      <xdr:row>92</xdr:row>
      <xdr:rowOff>190500</xdr:rowOff>
    </xdr:from>
    <xdr:to>
      <xdr:col>9</xdr:col>
      <xdr:colOff>2190750</xdr:colOff>
      <xdr:row>94</xdr:row>
      <xdr:rowOff>133350</xdr:rowOff>
    </xdr:to>
    <xdr:sp>
      <xdr:nvSpPr>
        <xdr:cNvPr id="21" name="AutoShape 23"/>
        <xdr:cNvSpPr>
          <a:spLocks/>
        </xdr:cNvSpPr>
      </xdr:nvSpPr>
      <xdr:spPr>
        <a:xfrm rot="16200000">
          <a:off x="4676775" y="16135350"/>
          <a:ext cx="6553200" cy="342900"/>
        </a:xfrm>
        <a:prstGeom prst="down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tabla final de cálculo se encuentra a la derecha</a:t>
          </a:r>
        </a:p>
      </xdr:txBody>
    </xdr:sp>
    <xdr:clientData/>
  </xdr:twoCellAnchor>
  <xdr:twoCellAnchor>
    <xdr:from>
      <xdr:col>3</xdr:col>
      <xdr:colOff>142875</xdr:colOff>
      <xdr:row>48</xdr:row>
      <xdr:rowOff>133350</xdr:rowOff>
    </xdr:from>
    <xdr:to>
      <xdr:col>3</xdr:col>
      <xdr:colOff>371475</xdr:colOff>
      <xdr:row>51</xdr:row>
      <xdr:rowOff>0</xdr:rowOff>
    </xdr:to>
    <xdr:sp>
      <xdr:nvSpPr>
        <xdr:cNvPr id="22" name="Line 24"/>
        <xdr:cNvSpPr>
          <a:spLocks/>
        </xdr:cNvSpPr>
      </xdr:nvSpPr>
      <xdr:spPr>
        <a:xfrm>
          <a:off x="3495675" y="7905750"/>
          <a:ext cx="22860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48</xdr:row>
      <xdr:rowOff>152400</xdr:rowOff>
    </xdr:from>
    <xdr:to>
      <xdr:col>3</xdr:col>
      <xdr:colOff>104775</xdr:colOff>
      <xdr:row>51</xdr:row>
      <xdr:rowOff>38100</xdr:rowOff>
    </xdr:to>
    <xdr:sp>
      <xdr:nvSpPr>
        <xdr:cNvPr id="23" name="Line 25"/>
        <xdr:cNvSpPr>
          <a:spLocks/>
        </xdr:cNvSpPr>
      </xdr:nvSpPr>
      <xdr:spPr>
        <a:xfrm>
          <a:off x="3457575" y="79248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showGridLines="0" tabSelected="1" zoomScale="85" zoomScaleNormal="85" workbookViewId="0" topLeftCell="A10">
      <selection activeCell="A44" sqref="A44"/>
    </sheetView>
  </sheetViews>
  <sheetFormatPr defaultColWidth="11.421875" defaultRowHeight="12.75"/>
  <cols>
    <col min="1" max="1" width="32.8515625" style="0" customWidth="1"/>
  </cols>
  <sheetData>
    <row r="1" ht="15">
      <c r="B1" s="2" t="s">
        <v>0</v>
      </c>
    </row>
    <row r="3" ht="12.75">
      <c r="A3" s="1" t="s">
        <v>10</v>
      </c>
    </row>
    <row r="5" ht="12.75">
      <c r="A5" t="s">
        <v>1</v>
      </c>
    </row>
    <row r="6" ht="12.75">
      <c r="A6" t="s">
        <v>7</v>
      </c>
    </row>
    <row r="7" ht="12.75">
      <c r="A7" t="s">
        <v>8</v>
      </c>
    </row>
    <row r="9" ht="12.75">
      <c r="A9" s="1" t="s">
        <v>11</v>
      </c>
    </row>
    <row r="11" ht="12.75">
      <c r="A11" t="s">
        <v>4</v>
      </c>
    </row>
    <row r="12" ht="12.75">
      <c r="A12" t="s">
        <v>3</v>
      </c>
    </row>
    <row r="13" ht="12.75">
      <c r="A13" t="s">
        <v>2</v>
      </c>
    </row>
    <row r="14" ht="12.75">
      <c r="A14" t="s">
        <v>5</v>
      </c>
    </row>
    <row r="15" ht="12.75">
      <c r="A15" t="s">
        <v>6</v>
      </c>
    </row>
    <row r="17" ht="12.75">
      <c r="A17" s="1" t="s">
        <v>9</v>
      </c>
    </row>
    <row r="18" ht="12.75">
      <c r="A18" t="s">
        <v>12</v>
      </c>
    </row>
    <row r="19" ht="12.75">
      <c r="A19" t="s">
        <v>13</v>
      </c>
    </row>
    <row r="20" ht="12.75">
      <c r="A20" s="3" t="s">
        <v>30</v>
      </c>
    </row>
    <row r="21" ht="12.75">
      <c r="A21" s="3" t="s">
        <v>15</v>
      </c>
    </row>
    <row r="22" ht="12.75">
      <c r="A22" s="3" t="s">
        <v>14</v>
      </c>
    </row>
    <row r="24" ht="12.75">
      <c r="B24" s="1" t="s">
        <v>16</v>
      </c>
    </row>
    <row r="25" ht="12.75">
      <c r="B25" t="s">
        <v>24</v>
      </c>
    </row>
    <row r="26" ht="12.75">
      <c r="B26" t="s">
        <v>25</v>
      </c>
    </row>
    <row r="27" ht="12.75">
      <c r="B27" t="s">
        <v>26</v>
      </c>
    </row>
    <row r="28" ht="12.75">
      <c r="B28" s="3" t="s">
        <v>29</v>
      </c>
    </row>
    <row r="29" ht="12.75">
      <c r="B29" s="3" t="s">
        <v>28</v>
      </c>
    </row>
    <row r="30" ht="12.75">
      <c r="B30" s="3" t="s">
        <v>27</v>
      </c>
    </row>
    <row r="32" ht="12.75">
      <c r="B32" t="s">
        <v>17</v>
      </c>
    </row>
    <row r="33" ht="12.75">
      <c r="B33" s="1" t="s">
        <v>20</v>
      </c>
    </row>
    <row r="34" ht="12.75">
      <c r="B34" s="3" t="s">
        <v>21</v>
      </c>
    </row>
    <row r="35" ht="12.75">
      <c r="B35" s="3" t="s">
        <v>18</v>
      </c>
    </row>
    <row r="36" ht="12.75">
      <c r="B36" s="1" t="s">
        <v>19</v>
      </c>
    </row>
    <row r="37" ht="12.75">
      <c r="B37" s="3" t="s">
        <v>23</v>
      </c>
    </row>
    <row r="38" ht="12.75">
      <c r="B38" s="3" t="s">
        <v>22</v>
      </c>
    </row>
    <row r="39" ht="12.75">
      <c r="B39" s="16" t="s">
        <v>65</v>
      </c>
    </row>
    <row r="40" ht="12.75">
      <c r="B40" s="15" t="s">
        <v>63</v>
      </c>
    </row>
    <row r="41" ht="12.75">
      <c r="B41" s="3" t="s">
        <v>64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B3:O36"/>
  <sheetViews>
    <sheetView showGridLines="0" zoomScale="85" zoomScaleNormal="85" workbookViewId="0" topLeftCell="A7">
      <selection activeCell="D23" sqref="D23"/>
    </sheetView>
  </sheetViews>
  <sheetFormatPr defaultColWidth="11.421875" defaultRowHeight="12.75"/>
  <cols>
    <col min="2" max="2" width="10.421875" style="0" bestFit="1" customWidth="1"/>
    <col min="3" max="3" width="7.8515625" style="0" bestFit="1" customWidth="1"/>
    <col min="4" max="4" width="9.140625" style="0" customWidth="1"/>
    <col min="5" max="5" width="10.00390625" style="0" bestFit="1" customWidth="1"/>
    <col min="6" max="6" width="8.8515625" style="0" customWidth="1"/>
    <col min="7" max="7" width="10.28125" style="0" bestFit="1" customWidth="1"/>
    <col min="8" max="8" width="8.7109375" style="0" customWidth="1"/>
    <col min="9" max="9" width="7.8515625" style="0" bestFit="1" customWidth="1"/>
    <col min="10" max="10" width="12.28125" style="0" customWidth="1"/>
    <col min="12" max="12" width="17.00390625" style="0" customWidth="1"/>
    <col min="13" max="13" width="17.57421875" style="0" customWidth="1"/>
    <col min="14" max="14" width="17.00390625" style="0" customWidth="1"/>
    <col min="15" max="15" width="15.7109375" style="0" bestFit="1" customWidth="1"/>
  </cols>
  <sheetData>
    <row r="2" ht="13.5" thickBot="1"/>
    <row r="3" spans="2:15" ht="15.75" thickBot="1">
      <c r="B3" s="11" t="s">
        <v>31</v>
      </c>
      <c r="C3" s="4" t="s">
        <v>32</v>
      </c>
      <c r="D3" s="4"/>
      <c r="E3" s="4" t="s">
        <v>33</v>
      </c>
      <c r="F3" s="4"/>
      <c r="G3" s="4" t="s">
        <v>34</v>
      </c>
      <c r="H3" s="4"/>
      <c r="I3" s="4" t="s">
        <v>35</v>
      </c>
      <c r="J3" s="7"/>
      <c r="L3" s="48"/>
      <c r="M3" s="50" t="s">
        <v>46</v>
      </c>
      <c r="N3" s="50" t="s">
        <v>45</v>
      </c>
      <c r="O3" s="50" t="s">
        <v>44</v>
      </c>
    </row>
    <row r="4" spans="2:15" ht="15.75" thickBot="1">
      <c r="B4" s="12" t="s">
        <v>36</v>
      </c>
      <c r="C4" s="5">
        <v>7</v>
      </c>
      <c r="D4" s="5"/>
      <c r="E4" s="5">
        <v>10</v>
      </c>
      <c r="F4" s="5"/>
      <c r="G4" s="5">
        <v>15</v>
      </c>
      <c r="H4" s="5"/>
      <c r="I4" s="5">
        <f>SUM(C4*D4,E4*F4,G4*H4)</f>
        <v>0</v>
      </c>
      <c r="J4" s="7"/>
      <c r="L4" s="49" t="s">
        <v>48</v>
      </c>
      <c r="M4" s="5" t="s">
        <v>32</v>
      </c>
      <c r="N4" s="5" t="s">
        <v>32</v>
      </c>
      <c r="O4" s="5" t="s">
        <v>33</v>
      </c>
    </row>
    <row r="5" spans="2:15" ht="15.75" thickBot="1">
      <c r="B5" s="12" t="s">
        <v>37</v>
      </c>
      <c r="C5" s="5">
        <v>5</v>
      </c>
      <c r="D5" s="5"/>
      <c r="E5" s="5">
        <v>7</v>
      </c>
      <c r="F5" s="5"/>
      <c r="G5" s="5">
        <v>10</v>
      </c>
      <c r="H5" s="5"/>
      <c r="I5" s="5">
        <f>SUM(C5*D5,E5*F5,G5*H5)</f>
        <v>0</v>
      </c>
      <c r="J5" s="7"/>
      <c r="L5" s="49" t="s">
        <v>47</v>
      </c>
      <c r="M5" s="5" t="s">
        <v>32</v>
      </c>
      <c r="N5" s="5" t="s">
        <v>33</v>
      </c>
      <c r="O5" s="5" t="s">
        <v>34</v>
      </c>
    </row>
    <row r="6" spans="2:15" ht="15.75" thickBot="1">
      <c r="B6" s="12" t="s">
        <v>38</v>
      </c>
      <c r="C6" s="5">
        <v>3</v>
      </c>
      <c r="D6" s="5"/>
      <c r="E6" s="5">
        <v>4</v>
      </c>
      <c r="F6" s="5"/>
      <c r="G6" s="5">
        <v>6</v>
      </c>
      <c r="H6" s="5"/>
      <c r="I6" s="5">
        <f>SUM(C6*D6,E6*F6,G6*H6)</f>
        <v>0</v>
      </c>
      <c r="J6" s="7"/>
      <c r="L6" s="49" t="s">
        <v>49</v>
      </c>
      <c r="M6" s="5" t="s">
        <v>33</v>
      </c>
      <c r="N6" s="5" t="s">
        <v>34</v>
      </c>
      <c r="O6" s="5" t="s">
        <v>34</v>
      </c>
    </row>
    <row r="7" spans="2:14" ht="16.5" thickBot="1">
      <c r="B7" s="12" t="s">
        <v>39</v>
      </c>
      <c r="C7" s="5">
        <v>4</v>
      </c>
      <c r="D7" s="5"/>
      <c r="E7" s="5">
        <v>5</v>
      </c>
      <c r="F7" s="5"/>
      <c r="G7" s="5">
        <v>7</v>
      </c>
      <c r="H7" s="5"/>
      <c r="I7" s="5">
        <f>SUM(C7*D7,E7*F7,G7*H7)</f>
        <v>0</v>
      </c>
      <c r="J7" s="7"/>
      <c r="M7" s="10" t="s">
        <v>43</v>
      </c>
      <c r="N7" s="10" t="s">
        <v>126</v>
      </c>
    </row>
    <row r="8" spans="2:10" ht="15.75" thickBot="1">
      <c r="B8" s="13" t="s">
        <v>40</v>
      </c>
      <c r="C8" s="6">
        <v>3</v>
      </c>
      <c r="D8" s="6"/>
      <c r="E8" s="6">
        <v>4</v>
      </c>
      <c r="F8" s="6"/>
      <c r="G8" s="5">
        <v>6</v>
      </c>
      <c r="H8" s="5"/>
      <c r="I8" s="5">
        <f>SUM(C8*D8,E8*F8,G8*H8)</f>
        <v>0</v>
      </c>
      <c r="J8" s="7"/>
    </row>
    <row r="9" spans="2:15" ht="15.75" thickBot="1">
      <c r="B9" s="8"/>
      <c r="C9" s="9"/>
      <c r="D9" s="9"/>
      <c r="E9" s="9"/>
      <c r="F9" s="4"/>
      <c r="G9" s="5" t="s">
        <v>41</v>
      </c>
      <c r="H9" s="5"/>
      <c r="I9" s="5">
        <f>SUM(I4:I8)</f>
        <v>0</v>
      </c>
      <c r="J9" s="7"/>
      <c r="L9" s="45"/>
      <c r="M9" s="46" t="s">
        <v>55</v>
      </c>
      <c r="N9" s="46" t="s">
        <v>56</v>
      </c>
      <c r="O9" s="46" t="s">
        <v>57</v>
      </c>
    </row>
    <row r="10" spans="5:15" ht="15.75" thickBot="1">
      <c r="E10" s="1" t="s">
        <v>42</v>
      </c>
      <c r="L10" s="47" t="s">
        <v>52</v>
      </c>
      <c r="M10" s="5" t="s">
        <v>32</v>
      </c>
      <c r="N10" s="5" t="s">
        <v>32</v>
      </c>
      <c r="O10" s="5" t="s">
        <v>33</v>
      </c>
    </row>
    <row r="11" spans="12:15" ht="15.75" thickBot="1">
      <c r="L11" s="47" t="s">
        <v>53</v>
      </c>
      <c r="M11" s="5" t="s">
        <v>32</v>
      </c>
      <c r="N11" s="5" t="s">
        <v>33</v>
      </c>
      <c r="O11" s="5" t="s">
        <v>34</v>
      </c>
    </row>
    <row r="12" spans="12:15" ht="15.75" thickBot="1">
      <c r="L12" s="47" t="s">
        <v>54</v>
      </c>
      <c r="M12" s="5" t="s">
        <v>33</v>
      </c>
      <c r="N12" s="5" t="s">
        <v>34</v>
      </c>
      <c r="O12" s="5" t="s">
        <v>34</v>
      </c>
    </row>
    <row r="13" spans="13:14" ht="15.75">
      <c r="M13" s="10" t="s">
        <v>50</v>
      </c>
      <c r="N13" s="10" t="s">
        <v>125</v>
      </c>
    </row>
    <row r="14" ht="13.5" thickBot="1"/>
    <row r="15" spans="12:15" ht="15.75" thickBot="1">
      <c r="L15" s="42"/>
      <c r="M15" s="43" t="s">
        <v>58</v>
      </c>
      <c r="N15" s="43" t="s">
        <v>59</v>
      </c>
      <c r="O15" s="43" t="s">
        <v>60</v>
      </c>
    </row>
    <row r="16" spans="12:15" ht="15.75" thickBot="1">
      <c r="L16" s="44" t="s">
        <v>52</v>
      </c>
      <c r="M16" s="5" t="s">
        <v>32</v>
      </c>
      <c r="N16" s="5" t="s">
        <v>32</v>
      </c>
      <c r="O16" s="5" t="s">
        <v>33</v>
      </c>
    </row>
    <row r="17" spans="3:15" ht="15.75" thickBot="1">
      <c r="C17" s="1" t="s">
        <v>66</v>
      </c>
      <c r="L17" s="44" t="s">
        <v>61</v>
      </c>
      <c r="M17" s="5" t="s">
        <v>32</v>
      </c>
      <c r="N17" s="5" t="s">
        <v>33</v>
      </c>
      <c r="O17" s="5" t="s">
        <v>34</v>
      </c>
    </row>
    <row r="18" spans="3:15" ht="15.75" thickBot="1">
      <c r="C18" t="s">
        <v>67</v>
      </c>
      <c r="L18" s="44" t="s">
        <v>62</v>
      </c>
      <c r="M18" s="5" t="s">
        <v>33</v>
      </c>
      <c r="N18" s="5" t="s">
        <v>34</v>
      </c>
      <c r="O18" s="5" t="s">
        <v>34</v>
      </c>
    </row>
    <row r="19" spans="3:14" ht="15.75">
      <c r="C19" s="3" t="s">
        <v>68</v>
      </c>
      <c r="M19" s="10" t="s">
        <v>51</v>
      </c>
      <c r="N19" s="10" t="s">
        <v>127</v>
      </c>
    </row>
    <row r="20" ht="12.75">
      <c r="C20" t="s">
        <v>69</v>
      </c>
    </row>
    <row r="21" ht="13.5" thickBot="1"/>
    <row r="22" spans="2:11" ht="12.75">
      <c r="B22" s="18"/>
      <c r="C22" s="19"/>
      <c r="D22" s="19"/>
      <c r="E22" s="19"/>
      <c r="F22" s="24">
        <v>0</v>
      </c>
      <c r="G22" s="24">
        <v>1</v>
      </c>
      <c r="H22" s="24">
        <v>2</v>
      </c>
      <c r="I22" s="24">
        <v>3</v>
      </c>
      <c r="J22" s="24">
        <v>4</v>
      </c>
      <c r="K22" s="25">
        <v>5</v>
      </c>
    </row>
    <row r="23" spans="2:11" ht="66" customHeight="1">
      <c r="B23" s="20" t="s">
        <v>77</v>
      </c>
      <c r="D23" s="17"/>
      <c r="E23" s="17"/>
      <c r="F23" s="26" t="s">
        <v>89</v>
      </c>
      <c r="G23" s="26" t="s">
        <v>84</v>
      </c>
      <c r="H23" s="26" t="s">
        <v>85</v>
      </c>
      <c r="I23" s="26" t="s">
        <v>86</v>
      </c>
      <c r="J23" s="26" t="s">
        <v>88</v>
      </c>
      <c r="K23" s="27" t="s">
        <v>87</v>
      </c>
    </row>
    <row r="24" spans="2:11" ht="12.75">
      <c r="B24" s="20" t="s">
        <v>78</v>
      </c>
      <c r="D24" s="17"/>
      <c r="E24" s="17"/>
      <c r="F24" s="26"/>
      <c r="G24" s="26"/>
      <c r="H24" s="26"/>
      <c r="I24" s="26"/>
      <c r="J24" s="26"/>
      <c r="K24" s="27"/>
    </row>
    <row r="25" spans="2:11" ht="12.75">
      <c r="B25" s="20" t="s">
        <v>79</v>
      </c>
      <c r="D25" s="17"/>
      <c r="E25" s="17"/>
      <c r="F25" s="26"/>
      <c r="G25" s="26"/>
      <c r="H25" s="26"/>
      <c r="I25" s="26"/>
      <c r="J25" s="26"/>
      <c r="K25" s="27"/>
    </row>
    <row r="26" spans="2:11" ht="12.75">
      <c r="B26" s="20" t="s">
        <v>80</v>
      </c>
      <c r="D26" s="17"/>
      <c r="E26" s="17"/>
      <c r="F26" s="26"/>
      <c r="G26" s="26"/>
      <c r="H26" s="26"/>
      <c r="I26" s="26"/>
      <c r="J26" s="26"/>
      <c r="K26" s="27"/>
    </row>
    <row r="27" spans="2:11" ht="12.75">
      <c r="B27" s="20" t="s">
        <v>81</v>
      </c>
      <c r="D27" s="17"/>
      <c r="E27" s="17"/>
      <c r="F27" s="26"/>
      <c r="G27" s="26"/>
      <c r="H27" s="26"/>
      <c r="I27" s="26"/>
      <c r="J27" s="26"/>
      <c r="K27" s="27"/>
    </row>
    <row r="28" spans="2:11" ht="12.75">
      <c r="B28" s="20" t="s">
        <v>82</v>
      </c>
      <c r="D28" s="17"/>
      <c r="E28" s="17"/>
      <c r="F28" s="26"/>
      <c r="G28" s="26"/>
      <c r="H28" s="26"/>
      <c r="I28" s="26"/>
      <c r="J28" s="26"/>
      <c r="K28" s="27"/>
    </row>
    <row r="29" spans="2:11" ht="12.75">
      <c r="B29" s="20" t="s">
        <v>83</v>
      </c>
      <c r="D29" s="17"/>
      <c r="E29" s="17"/>
      <c r="F29" s="26"/>
      <c r="G29" s="26"/>
      <c r="H29" s="26"/>
      <c r="I29" s="26"/>
      <c r="J29" s="26"/>
      <c r="K29" s="27"/>
    </row>
    <row r="30" spans="2:11" ht="12.75">
      <c r="B30" s="20" t="s">
        <v>70</v>
      </c>
      <c r="D30" s="17"/>
      <c r="E30" s="17"/>
      <c r="F30" s="26"/>
      <c r="G30" s="26"/>
      <c r="H30" s="26"/>
      <c r="I30" s="26"/>
      <c r="J30" s="26"/>
      <c r="K30" s="27"/>
    </row>
    <row r="31" spans="2:11" ht="12.75">
      <c r="B31" s="20" t="s">
        <v>71</v>
      </c>
      <c r="D31" s="17"/>
      <c r="E31" s="17"/>
      <c r="F31" s="26"/>
      <c r="G31" s="26"/>
      <c r="H31" s="26"/>
      <c r="I31" s="26"/>
      <c r="J31" s="26"/>
      <c r="K31" s="27"/>
    </row>
    <row r="32" spans="2:11" ht="12.75">
      <c r="B32" s="20" t="s">
        <v>72</v>
      </c>
      <c r="D32" s="17"/>
      <c r="E32" s="17"/>
      <c r="F32" s="26"/>
      <c r="G32" s="26"/>
      <c r="H32" s="26"/>
      <c r="I32" s="26"/>
      <c r="J32" s="26"/>
      <c r="K32" s="27"/>
    </row>
    <row r="33" spans="2:11" ht="12.75">
      <c r="B33" s="20" t="s">
        <v>73</v>
      </c>
      <c r="D33" s="17"/>
      <c r="E33" s="17"/>
      <c r="F33" s="26"/>
      <c r="G33" s="26"/>
      <c r="H33" s="26"/>
      <c r="I33" s="26"/>
      <c r="J33" s="26"/>
      <c r="K33" s="27"/>
    </row>
    <row r="34" spans="2:11" ht="12.75">
      <c r="B34" s="20" t="s">
        <v>74</v>
      </c>
      <c r="D34" s="17"/>
      <c r="E34" s="17"/>
      <c r="F34" s="26"/>
      <c r="G34" s="26"/>
      <c r="H34" s="26"/>
      <c r="I34" s="26"/>
      <c r="J34" s="26"/>
      <c r="K34" s="27"/>
    </row>
    <row r="35" spans="2:11" ht="12.75">
      <c r="B35" s="20" t="s">
        <v>75</v>
      </c>
      <c r="D35" s="17"/>
      <c r="E35" s="17"/>
      <c r="F35" s="26"/>
      <c r="G35" s="26"/>
      <c r="H35" s="26"/>
      <c r="I35" s="26"/>
      <c r="J35" s="26"/>
      <c r="K35" s="27"/>
    </row>
    <row r="36" spans="2:11" ht="13.5" thickBot="1">
      <c r="B36" s="21" t="s">
        <v>76</v>
      </c>
      <c r="C36" s="22"/>
      <c r="D36" s="22"/>
      <c r="E36" s="22"/>
      <c r="F36" s="28"/>
      <c r="G36" s="28"/>
      <c r="H36" s="28"/>
      <c r="I36" s="28"/>
      <c r="J36" s="28"/>
      <c r="K36" s="2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R108"/>
  <sheetViews>
    <sheetView showGridLines="0" workbookViewId="0" topLeftCell="A1">
      <selection activeCell="A1" sqref="A1"/>
    </sheetView>
  </sheetViews>
  <sheetFormatPr defaultColWidth="11.421875" defaultRowHeight="12.75"/>
  <cols>
    <col min="3" max="3" width="27.421875" style="0" bestFit="1" customWidth="1"/>
    <col min="4" max="4" width="31.7109375" style="0" bestFit="1" customWidth="1"/>
    <col min="5" max="5" width="5.00390625" style="0" customWidth="1"/>
    <col min="6" max="6" width="6.7109375" style="0" customWidth="1"/>
    <col min="7" max="7" width="16.140625" style="0" bestFit="1" customWidth="1"/>
    <col min="8" max="8" width="12.57421875" style="0" bestFit="1" customWidth="1"/>
    <col min="9" max="9" width="13.140625" style="0" bestFit="1" customWidth="1"/>
    <col min="10" max="10" width="39.140625" style="0" customWidth="1"/>
  </cols>
  <sheetData>
    <row r="2" ht="12.75">
      <c r="B2" s="1" t="s">
        <v>90</v>
      </c>
    </row>
    <row r="4" ht="12.75">
      <c r="B4" t="s">
        <v>91</v>
      </c>
    </row>
    <row r="6" spans="2:9" ht="12.75">
      <c r="B6" s="35" t="s">
        <v>92</v>
      </c>
      <c r="C6" s="36"/>
      <c r="D6" s="36"/>
      <c r="E6" s="36"/>
      <c r="F6" s="36"/>
      <c r="G6" s="36"/>
      <c r="H6" s="36"/>
      <c r="I6" s="36"/>
    </row>
    <row r="19" spans="2:9" ht="12.75">
      <c r="B19" s="35" t="s">
        <v>93</v>
      </c>
      <c r="C19" s="36"/>
      <c r="D19" s="36"/>
      <c r="E19" s="36"/>
      <c r="F19" s="36"/>
      <c r="G19" s="36"/>
      <c r="H19" s="36"/>
      <c r="I19" s="36"/>
    </row>
    <row r="46" spans="2:9" ht="12.75">
      <c r="B46" s="35" t="s">
        <v>94</v>
      </c>
      <c r="C46" s="36"/>
      <c r="D46" s="36"/>
      <c r="E46" s="36"/>
      <c r="F46" s="36"/>
      <c r="G46" s="36"/>
      <c r="H46" s="36"/>
      <c r="I46" s="36"/>
    </row>
    <row r="48" spans="3:4" ht="12.75">
      <c r="C48" s="30" t="s">
        <v>95</v>
      </c>
      <c r="D48" s="30" t="s">
        <v>107</v>
      </c>
    </row>
    <row r="49" spans="3:4" ht="12.75">
      <c r="C49" s="31"/>
      <c r="D49" s="31" t="s">
        <v>122</v>
      </c>
    </row>
    <row r="50" spans="3:4" ht="12.75">
      <c r="C50" s="31" t="s">
        <v>96</v>
      </c>
      <c r="D50" s="33" t="s">
        <v>109</v>
      </c>
    </row>
    <row r="51" spans="3:4" ht="12.75">
      <c r="C51" s="31" t="s">
        <v>97</v>
      </c>
      <c r="D51" s="34" t="s">
        <v>110</v>
      </c>
    </row>
    <row r="52" spans="3:4" ht="12.75">
      <c r="C52" s="31" t="s">
        <v>98</v>
      </c>
      <c r="D52" s="31" t="s">
        <v>111</v>
      </c>
    </row>
    <row r="53" spans="3:4" ht="12.75">
      <c r="C53" s="31"/>
      <c r="D53" s="31" t="s">
        <v>102</v>
      </c>
    </row>
    <row r="54" spans="3:4" ht="12.75">
      <c r="C54" s="31" t="s">
        <v>99</v>
      </c>
      <c r="D54" s="31"/>
    </row>
    <row r="55" spans="3:4" ht="12.75">
      <c r="C55" s="31" t="s">
        <v>103</v>
      </c>
      <c r="D55" s="31"/>
    </row>
    <row r="56" spans="3:4" ht="12.75">
      <c r="C56" s="31" t="s">
        <v>105</v>
      </c>
      <c r="D56" s="31"/>
    </row>
    <row r="57" spans="3:4" ht="12.75">
      <c r="C57" s="31" t="s">
        <v>106</v>
      </c>
      <c r="D57" s="31"/>
    </row>
    <row r="58" spans="3:4" ht="12.75">
      <c r="C58" s="31" t="s">
        <v>123</v>
      </c>
      <c r="D58" s="31"/>
    </row>
    <row r="59" spans="3:4" ht="12.75">
      <c r="C59" s="31"/>
      <c r="D59" s="31"/>
    </row>
    <row r="60" spans="3:4" ht="12.75">
      <c r="C60" s="31" t="s">
        <v>100</v>
      </c>
      <c r="D60" s="31"/>
    </row>
    <row r="61" spans="3:4" ht="12.75">
      <c r="C61" s="31" t="s">
        <v>104</v>
      </c>
      <c r="D61" s="31"/>
    </row>
    <row r="62" spans="3:4" ht="12.75">
      <c r="C62" s="31"/>
      <c r="D62" s="31"/>
    </row>
    <row r="63" spans="3:4" ht="12.75">
      <c r="C63" s="31" t="s">
        <v>101</v>
      </c>
      <c r="D63" s="31"/>
    </row>
    <row r="64" spans="3:4" ht="12.75">
      <c r="C64" s="32" t="s">
        <v>102</v>
      </c>
      <c r="D64" s="32"/>
    </row>
    <row r="65" ht="12.75">
      <c r="C65" s="17"/>
    </row>
    <row r="67" spans="2:9" ht="12.75">
      <c r="B67" s="35" t="s">
        <v>113</v>
      </c>
      <c r="C67" s="36"/>
      <c r="D67" s="36" t="s">
        <v>128</v>
      </c>
      <c r="E67" s="36"/>
      <c r="F67" s="36"/>
      <c r="G67" s="36"/>
      <c r="H67" s="36"/>
      <c r="I67" s="36"/>
    </row>
    <row r="70" spans="3:10" ht="12.75">
      <c r="C70" s="55" t="s">
        <v>114</v>
      </c>
      <c r="D70" s="55" t="s">
        <v>115</v>
      </c>
      <c r="E70" s="55" t="s">
        <v>65</v>
      </c>
      <c r="F70" s="55" t="s">
        <v>20</v>
      </c>
      <c r="G70" s="55" t="s">
        <v>117</v>
      </c>
      <c r="H70" s="55" t="s">
        <v>116</v>
      </c>
      <c r="I70" s="55" t="s">
        <v>118</v>
      </c>
      <c r="J70" s="56" t="s">
        <v>137</v>
      </c>
    </row>
    <row r="71" spans="3:10" ht="38.25">
      <c r="C71" s="23" t="s">
        <v>108</v>
      </c>
      <c r="D71" s="39" t="s">
        <v>124</v>
      </c>
      <c r="E71" s="41">
        <v>2</v>
      </c>
      <c r="F71" s="41">
        <v>0</v>
      </c>
      <c r="G71" s="51" t="s">
        <v>38</v>
      </c>
      <c r="H71" s="51" t="s">
        <v>32</v>
      </c>
      <c r="I71" s="41" t="s">
        <v>129</v>
      </c>
      <c r="J71" s="39" t="s">
        <v>150</v>
      </c>
    </row>
    <row r="72" spans="3:10" ht="29.25" customHeight="1">
      <c r="C72" s="37" t="s">
        <v>110</v>
      </c>
      <c r="D72" s="39" t="s">
        <v>119</v>
      </c>
      <c r="E72" s="41">
        <v>3</v>
      </c>
      <c r="F72" s="41">
        <v>3</v>
      </c>
      <c r="G72" s="52" t="s">
        <v>39</v>
      </c>
      <c r="H72" s="52" t="s">
        <v>32</v>
      </c>
      <c r="I72" s="41" t="s">
        <v>130</v>
      </c>
      <c r="J72" s="39" t="s">
        <v>138</v>
      </c>
    </row>
    <row r="73" spans="3:10" ht="30.75" customHeight="1">
      <c r="C73" s="23" t="s">
        <v>111</v>
      </c>
      <c r="D73" s="39" t="s">
        <v>120</v>
      </c>
      <c r="E73" s="41">
        <v>2</v>
      </c>
      <c r="F73" s="41">
        <v>2</v>
      </c>
      <c r="G73" s="52" t="s">
        <v>39</v>
      </c>
      <c r="H73" s="52" t="s">
        <v>32</v>
      </c>
      <c r="I73" s="41" t="s">
        <v>129</v>
      </c>
      <c r="J73" s="39" t="s">
        <v>151</v>
      </c>
    </row>
    <row r="74" spans="2:10" s="17" customFormat="1" ht="25.5">
      <c r="B74"/>
      <c r="C74" s="23" t="s">
        <v>102</v>
      </c>
      <c r="D74" s="39" t="s">
        <v>121</v>
      </c>
      <c r="E74" s="41">
        <v>1</v>
      </c>
      <c r="F74" s="41">
        <v>0</v>
      </c>
      <c r="G74" s="52" t="s">
        <v>39</v>
      </c>
      <c r="H74" s="52" t="s">
        <v>32</v>
      </c>
      <c r="I74" s="41" t="s">
        <v>131</v>
      </c>
      <c r="J74" s="39" t="s">
        <v>152</v>
      </c>
    </row>
    <row r="75" s="17" customFormat="1" ht="12.75">
      <c r="D75" s="40"/>
    </row>
    <row r="76" s="17" customFormat="1" ht="12.75">
      <c r="D76" s="40"/>
    </row>
    <row r="77" spans="2:9" ht="12.75">
      <c r="B77" s="35" t="s">
        <v>112</v>
      </c>
      <c r="C77" s="53"/>
      <c r="D77" s="54" t="s">
        <v>132</v>
      </c>
      <c r="E77" s="53"/>
      <c r="F77" s="53"/>
      <c r="G77" s="53"/>
      <c r="H77" s="53"/>
      <c r="I77" s="53"/>
    </row>
    <row r="79" spans="3:7" ht="12.75">
      <c r="C79" s="55" t="s">
        <v>133</v>
      </c>
      <c r="D79" s="55" t="s">
        <v>31</v>
      </c>
      <c r="E79" s="55" t="s">
        <v>19</v>
      </c>
      <c r="F79" s="55" t="s">
        <v>20</v>
      </c>
      <c r="G79" s="55" t="s">
        <v>134</v>
      </c>
    </row>
    <row r="80" spans="3:7" ht="12.75">
      <c r="C80" s="23" t="s">
        <v>135</v>
      </c>
      <c r="D80" s="38" t="s">
        <v>36</v>
      </c>
      <c r="E80" s="38">
        <v>1</v>
      </c>
      <c r="F80" s="38">
        <v>3</v>
      </c>
      <c r="G80" s="38" t="s">
        <v>32</v>
      </c>
    </row>
    <row r="81" spans="3:7" ht="12.75">
      <c r="C81" s="23" t="s">
        <v>136</v>
      </c>
      <c r="D81" s="38" t="s">
        <v>36</v>
      </c>
      <c r="E81" s="38">
        <v>1</v>
      </c>
      <c r="F81" s="38">
        <v>2</v>
      </c>
      <c r="G81" s="38" t="s">
        <v>32</v>
      </c>
    </row>
    <row r="84" spans="2:9" ht="12.75">
      <c r="B84" s="35" t="s">
        <v>139</v>
      </c>
      <c r="C84" s="36"/>
      <c r="D84" s="36"/>
      <c r="E84" s="36"/>
      <c r="F84" s="36"/>
      <c r="G84" s="36"/>
      <c r="H84" s="36"/>
      <c r="I84" s="36"/>
    </row>
    <row r="88" spans="3:4" ht="12.75">
      <c r="C88" t="s">
        <v>140</v>
      </c>
      <c r="D88" t="s">
        <v>141</v>
      </c>
    </row>
    <row r="89" spans="2:4" ht="13.5" thickBot="1">
      <c r="B89" s="17" t="s">
        <v>77</v>
      </c>
      <c r="D89" s="57">
        <v>1</v>
      </c>
    </row>
    <row r="90" spans="2:18" ht="15.75" thickBot="1">
      <c r="B90" s="17" t="s">
        <v>78</v>
      </c>
      <c r="D90" s="57">
        <v>0</v>
      </c>
      <c r="K90" s="11" t="s">
        <v>31</v>
      </c>
      <c r="L90" s="14" t="s">
        <v>32</v>
      </c>
      <c r="M90" s="62" t="s">
        <v>143</v>
      </c>
      <c r="N90" s="14" t="s">
        <v>33</v>
      </c>
      <c r="O90" s="62" t="s">
        <v>143</v>
      </c>
      <c r="P90" s="14" t="s">
        <v>34</v>
      </c>
      <c r="Q90" s="62" t="s">
        <v>143</v>
      </c>
      <c r="R90" s="14" t="s">
        <v>35</v>
      </c>
    </row>
    <row r="91" spans="2:18" ht="15.75" thickBot="1">
      <c r="B91" s="17" t="s">
        <v>79</v>
      </c>
      <c r="D91" s="57">
        <v>0</v>
      </c>
      <c r="K91" s="12" t="s">
        <v>36</v>
      </c>
      <c r="L91" s="63">
        <v>7</v>
      </c>
      <c r="M91" s="60">
        <v>2</v>
      </c>
      <c r="N91" s="63">
        <v>10</v>
      </c>
      <c r="O91" s="60">
        <v>0</v>
      </c>
      <c r="P91" s="63">
        <v>15</v>
      </c>
      <c r="Q91" s="60">
        <v>0</v>
      </c>
      <c r="R91" s="5">
        <f>SUM(L91*M91,N91*O91,P91*Q91)</f>
        <v>14</v>
      </c>
    </row>
    <row r="92" spans="2:18" ht="15.75" thickBot="1">
      <c r="B92" s="17" t="s">
        <v>80</v>
      </c>
      <c r="D92" s="57">
        <v>2</v>
      </c>
      <c r="K92" s="12" t="s">
        <v>37</v>
      </c>
      <c r="L92" s="63">
        <v>5</v>
      </c>
      <c r="M92" s="60">
        <v>0</v>
      </c>
      <c r="N92" s="63">
        <v>7</v>
      </c>
      <c r="O92" s="60">
        <v>0</v>
      </c>
      <c r="P92" s="63">
        <v>10</v>
      </c>
      <c r="Q92" s="60">
        <v>0</v>
      </c>
      <c r="R92" s="5">
        <f>SUM(L92*M92,N92*O92,P92*Q92)</f>
        <v>0</v>
      </c>
    </row>
    <row r="93" spans="2:18" ht="15.75" thickBot="1">
      <c r="B93" s="17" t="s">
        <v>81</v>
      </c>
      <c r="D93" s="57">
        <v>0</v>
      </c>
      <c r="K93" s="12" t="s">
        <v>38</v>
      </c>
      <c r="L93" s="63">
        <v>3</v>
      </c>
      <c r="M93" s="60">
        <v>1</v>
      </c>
      <c r="N93" s="63">
        <v>4</v>
      </c>
      <c r="O93" s="60">
        <v>0</v>
      </c>
      <c r="P93" s="63">
        <v>6</v>
      </c>
      <c r="Q93" s="60">
        <v>0</v>
      </c>
      <c r="R93" s="5">
        <f>SUM(L93*M93,N93*O93,P93*Q93)</f>
        <v>3</v>
      </c>
    </row>
    <row r="94" spans="2:18" ht="15.75" thickBot="1">
      <c r="B94" s="17" t="s">
        <v>82</v>
      </c>
      <c r="D94" s="57">
        <v>1</v>
      </c>
      <c r="K94" s="12" t="s">
        <v>39</v>
      </c>
      <c r="L94" s="63">
        <v>4</v>
      </c>
      <c r="M94" s="60">
        <v>3</v>
      </c>
      <c r="N94" s="63">
        <v>5</v>
      </c>
      <c r="O94" s="60">
        <v>0</v>
      </c>
      <c r="P94" s="63">
        <v>7</v>
      </c>
      <c r="Q94" s="60">
        <v>0</v>
      </c>
      <c r="R94" s="5">
        <f>SUM(L94*M94,N94*O94,P94*Q94)</f>
        <v>12</v>
      </c>
    </row>
    <row r="95" spans="2:18" ht="15.75" thickBot="1">
      <c r="B95" s="17" t="s">
        <v>83</v>
      </c>
      <c r="D95" s="57">
        <v>2</v>
      </c>
      <c r="K95" s="13" t="s">
        <v>40</v>
      </c>
      <c r="L95" s="64">
        <v>3</v>
      </c>
      <c r="M95" s="61">
        <v>0</v>
      </c>
      <c r="N95" s="64">
        <v>4</v>
      </c>
      <c r="O95" s="61">
        <v>0</v>
      </c>
      <c r="P95" s="63">
        <v>6</v>
      </c>
      <c r="Q95" s="60">
        <v>0</v>
      </c>
      <c r="R95" s="5">
        <f>SUM(L95*M95,N95*O95,P95*Q95)</f>
        <v>0</v>
      </c>
    </row>
    <row r="96" spans="2:18" ht="16.5" thickBot="1">
      <c r="B96" s="17" t="s">
        <v>70</v>
      </c>
      <c r="D96" s="57">
        <v>0</v>
      </c>
      <c r="K96" s="8"/>
      <c r="L96" s="9"/>
      <c r="M96" s="9"/>
      <c r="N96" s="9"/>
      <c r="O96" s="4"/>
      <c r="P96" s="65" t="s">
        <v>41</v>
      </c>
      <c r="Q96" s="5"/>
      <c r="R96" s="5">
        <f>SUM(R91:R95)</f>
        <v>29</v>
      </c>
    </row>
    <row r="97" spans="2:4" ht="12.75">
      <c r="B97" s="17" t="s">
        <v>71</v>
      </c>
      <c r="D97" s="57">
        <v>1</v>
      </c>
    </row>
    <row r="98" spans="2:18" ht="15.75">
      <c r="B98" s="17" t="s">
        <v>72</v>
      </c>
      <c r="D98" s="57">
        <v>4</v>
      </c>
      <c r="K98" s="66" t="s">
        <v>144</v>
      </c>
      <c r="L98" s="36"/>
      <c r="M98" s="36"/>
      <c r="N98" s="36"/>
      <c r="O98" s="36"/>
      <c r="P98" s="36"/>
      <c r="Q98" s="36"/>
      <c r="R98" s="36"/>
    </row>
    <row r="99" spans="2:4" ht="12.75">
      <c r="B99" s="17" t="s">
        <v>73</v>
      </c>
      <c r="D99" s="57">
        <v>0</v>
      </c>
    </row>
    <row r="100" spans="2:4" ht="12.75">
      <c r="B100" s="17" t="s">
        <v>74</v>
      </c>
      <c r="D100" s="57">
        <v>0</v>
      </c>
    </row>
    <row r="101" spans="2:11" ht="15">
      <c r="B101" s="17" t="s">
        <v>75</v>
      </c>
      <c r="D101" s="57">
        <v>0</v>
      </c>
      <c r="K101" s="67" t="s">
        <v>145</v>
      </c>
    </row>
    <row r="102" spans="2:11" ht="15">
      <c r="B102" s="17" t="s">
        <v>76</v>
      </c>
      <c r="D102" s="57">
        <v>1</v>
      </c>
      <c r="K102" s="67"/>
    </row>
    <row r="103" spans="3:11" ht="15">
      <c r="C103" s="58" t="s">
        <v>142</v>
      </c>
      <c r="D103" s="59">
        <f>SUM(D89:D102)</f>
        <v>12</v>
      </c>
      <c r="K103" s="67" t="s">
        <v>148</v>
      </c>
    </row>
    <row r="104" ht="15">
      <c r="K104" s="67" t="s">
        <v>149</v>
      </c>
    </row>
    <row r="106" ht="12.75">
      <c r="K106" t="s">
        <v>146</v>
      </c>
    </row>
    <row r="108" spans="11:12" ht="12.75">
      <c r="K108" s="58" t="s">
        <v>147</v>
      </c>
      <c r="L108" s="16">
        <f>29*(0.65+0.01*12)</f>
        <v>22.330000000000002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( 0-0 )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( 0 0 )</dc:creator>
  <cp:keywords/>
  <dc:description/>
  <cp:lastModifiedBy>( 0 0 )</cp:lastModifiedBy>
  <dcterms:created xsi:type="dcterms:W3CDTF">2007-04-19T20:49:07Z</dcterms:created>
  <dcterms:modified xsi:type="dcterms:W3CDTF">2007-04-20T11:40:34Z</dcterms:modified>
  <cp:category/>
  <cp:version/>
  <cp:contentType/>
  <cp:contentStatus/>
</cp:coreProperties>
</file>