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 SERNA-LAGUNES\Documents\Estudiantes\Roldan tecomate\"/>
    </mc:Choice>
  </mc:AlternateContent>
  <bookViews>
    <workbookView xWindow="0" yWindow="0" windowWidth="28800" windowHeight="11835" activeTab="6"/>
  </bookViews>
  <sheets>
    <sheet name="Por Cámara" sheetId="1" r:id="rId1"/>
    <sheet name="Por Mes" sheetId="2" r:id="rId2"/>
    <sheet name="Por secas y lluvias" sheetId="5" r:id="rId3"/>
    <sheet name="Riqueza de especies" sheetId="4" r:id="rId4"/>
    <sheet name="REB" sheetId="3" r:id="rId5"/>
    <sheet name="Hoja1" sheetId="7" r:id="rId6"/>
    <sheet name="Hoja3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7" l="1"/>
  <c r="K4" i="7"/>
  <c r="K5" i="7"/>
  <c r="K6" i="7"/>
  <c r="K9" i="7"/>
  <c r="K10" i="7"/>
  <c r="K11" i="7"/>
  <c r="K12" i="7"/>
  <c r="K13" i="7"/>
  <c r="K14" i="7"/>
  <c r="K15" i="7"/>
  <c r="K18" i="7"/>
  <c r="K19" i="7"/>
  <c r="K20" i="7"/>
  <c r="K21" i="7"/>
  <c r="K22" i="7"/>
  <c r="K2" i="7"/>
  <c r="F3" i="7"/>
  <c r="F4" i="7"/>
  <c r="F5" i="7"/>
  <c r="F6" i="7"/>
  <c r="F9" i="7"/>
  <c r="F10" i="7"/>
  <c r="F11" i="7"/>
  <c r="F12" i="7"/>
  <c r="F13" i="7"/>
  <c r="F14" i="7"/>
  <c r="F18" i="7"/>
  <c r="F19" i="7"/>
  <c r="F20" i="7"/>
  <c r="F21" i="7"/>
  <c r="F22" i="7"/>
  <c r="F23" i="7"/>
  <c r="F2" i="7"/>
  <c r="I23" i="7"/>
  <c r="J21" i="7" s="1"/>
  <c r="D24" i="7"/>
  <c r="E23" i="7" s="1"/>
  <c r="D15" i="7"/>
  <c r="E9" i="7" s="1"/>
  <c r="I7" i="7"/>
  <c r="J5" i="7" s="1"/>
  <c r="D7" i="7"/>
  <c r="E5" i="7" s="1"/>
  <c r="J20" i="7" l="1"/>
  <c r="J2" i="7"/>
  <c r="J6" i="7"/>
  <c r="J4" i="7"/>
  <c r="J18" i="7"/>
  <c r="J22" i="7"/>
  <c r="E2" i="7"/>
  <c r="E4" i="7"/>
  <c r="E6" i="7"/>
  <c r="E11" i="7"/>
  <c r="E13" i="7"/>
  <c r="E18" i="7"/>
  <c r="E20" i="7"/>
  <c r="E22" i="7"/>
  <c r="E3" i="7"/>
  <c r="E10" i="7"/>
  <c r="E12" i="7"/>
  <c r="E14" i="7"/>
  <c r="J3" i="7"/>
  <c r="E19" i="7"/>
  <c r="E21" i="7"/>
  <c r="J19" i="7"/>
  <c r="H3" i="1" l="1"/>
  <c r="H4" i="1"/>
  <c r="H5" i="1"/>
  <c r="H6" i="1"/>
  <c r="H7" i="1"/>
  <c r="H8" i="1"/>
  <c r="H9" i="1"/>
  <c r="H10" i="1"/>
  <c r="H11" i="1"/>
  <c r="H12" i="1"/>
  <c r="H13" i="1"/>
  <c r="H14" i="1"/>
  <c r="H2" i="1"/>
  <c r="I16" i="7"/>
  <c r="J11" i="7" s="1"/>
  <c r="J14" i="7" l="1"/>
  <c r="J12" i="7"/>
  <c r="J15" i="7"/>
  <c r="J9" i="7"/>
  <c r="J10" i="7"/>
  <c r="J13" i="7"/>
</calcChain>
</file>

<file path=xl/sharedStrings.xml><?xml version="1.0" encoding="utf-8"?>
<sst xmlns="http://schemas.openxmlformats.org/spreadsheetml/2006/main" count="245" uniqueCount="75">
  <si>
    <t>cámara 1</t>
  </si>
  <si>
    <t>cámara 2</t>
  </si>
  <si>
    <t>cámara 3</t>
  </si>
  <si>
    <t>cámara 4</t>
  </si>
  <si>
    <t>cámara 5</t>
  </si>
  <si>
    <t>cámara 6</t>
  </si>
  <si>
    <t>Ateles geoffroyi</t>
  </si>
  <si>
    <t>Cuniculus paca</t>
  </si>
  <si>
    <t>Dasyprocta mexicana</t>
  </si>
  <si>
    <t>Puma concolor</t>
  </si>
  <si>
    <t>Leopardus wiedii</t>
  </si>
  <si>
    <t>Leopardus pardalis</t>
  </si>
  <si>
    <t>Eira barbarara</t>
  </si>
  <si>
    <t>Alouatta palliata</t>
  </si>
  <si>
    <t>Didelphis virginiana</t>
  </si>
  <si>
    <t>Nasua narica</t>
  </si>
  <si>
    <t>Mephitis macroura</t>
  </si>
  <si>
    <t>Philander opossum</t>
  </si>
  <si>
    <t>Sylvilagus cunicularius</t>
  </si>
  <si>
    <t>Mes/especies</t>
  </si>
  <si>
    <t>Febrero</t>
  </si>
  <si>
    <t>Marzo</t>
  </si>
  <si>
    <t>Abril</t>
  </si>
  <si>
    <t>Mayo</t>
  </si>
  <si>
    <t>Junio</t>
  </si>
  <si>
    <t>Julio</t>
  </si>
  <si>
    <t>Estrato Herbáceo</t>
  </si>
  <si>
    <t>Estrato Arbustivo</t>
  </si>
  <si>
    <t>Estarto Arbóreo</t>
  </si>
  <si>
    <t>CÁMARA</t>
  </si>
  <si>
    <t>COBERTURA FORESTAL</t>
  </si>
  <si>
    <t xml:space="preserve">FEBRERO </t>
  </si>
  <si>
    <t>MARZO</t>
  </si>
  <si>
    <t>ABRIL</t>
  </si>
  <si>
    <t>MAYO</t>
  </si>
  <si>
    <t>JUNIO</t>
  </si>
  <si>
    <t>JULIO</t>
  </si>
  <si>
    <t>MES</t>
  </si>
  <si>
    <t>CÁMARA 1</t>
  </si>
  <si>
    <t>CÁMARA 2</t>
  </si>
  <si>
    <t>CÁMARA 3</t>
  </si>
  <si>
    <t>CÁMARA 4</t>
  </si>
  <si>
    <t>CÁMARA 5</t>
  </si>
  <si>
    <t>CÁMARA 6</t>
  </si>
  <si>
    <t>Especies</t>
  </si>
  <si>
    <t>3 (Ap, Ag y Po)</t>
  </si>
  <si>
    <t>1 (Eb)</t>
  </si>
  <si>
    <t>1 (Cp)</t>
  </si>
  <si>
    <t>Alouatta palliata (Ap), Ateles geoffroyi (Ag), Philander opossum (Po), Eira barbara (Eb), Cuniculus paca (Cp).</t>
  </si>
  <si>
    <t>2 (Dm y Cp)</t>
  </si>
  <si>
    <t>3 (Dm, Cp y Lp)</t>
  </si>
  <si>
    <t>2 (Dm y Sc)</t>
  </si>
  <si>
    <t>1 (Pc)</t>
  </si>
  <si>
    <t>1 (Dm)</t>
  </si>
  <si>
    <t>Dasyprocta mexicana (Dm), Cuniculus paca (Cp), Leopardus pardalis (Lp), Sylvilagus cunicularius (Sc), Puma concolor (Pc).</t>
  </si>
  <si>
    <t>Puma concolor (Pc), Leopardus pardalis (Lp), Nasua narica (Nn), Dasyprocta mexicana (Dm), Cuniculus paca (Cp) y Ateles geoffroyi (Ag).</t>
  </si>
  <si>
    <t>2 (Pc y Lp)</t>
  </si>
  <si>
    <t>1 (Nn)</t>
  </si>
  <si>
    <t>5 (Pc, Dm, Nn, Cp y Ag)</t>
  </si>
  <si>
    <t>Dasyprocta mexicana (Dm), Didelphis virginiana (Dv), Ateles geoffroyi (Ag), Cuniculus paca (Cp), Nasua narica (Nn), Alouatta palliata (Ap) y Leopardus pardalis  (Lp).</t>
  </si>
  <si>
    <t>2 (Dm y Dv)</t>
  </si>
  <si>
    <t>2 (Dm y Ag)</t>
  </si>
  <si>
    <t>4 (Cp, Nn, Ap y Dm)</t>
  </si>
  <si>
    <t>2 (Lp y Dm)</t>
  </si>
  <si>
    <t>Ateles geoffroyi (Ag), Eira barbara (Eb), Dasyprocta mexicana (Dm), Cuniculus paca (Cp), Nasua narica (Nn) y Mephitis mephitis (Mm).</t>
  </si>
  <si>
    <t>2 (Ag y Eb)</t>
  </si>
  <si>
    <t>4 (Dm, Cp, Nn y Mm)</t>
  </si>
  <si>
    <t>Dasyprocta mexicana (Dm), Puma concolor (Pc), Cuniculus paca (Cp), Leopardus wiedii (Lw) y Ateles geoffroyi (Ag).</t>
  </si>
  <si>
    <t>2 (Dm y Pc)</t>
  </si>
  <si>
    <t>4 (Dm, Lw, Cp y Ag)</t>
  </si>
  <si>
    <t>Riqueza de especies</t>
  </si>
  <si>
    <t>Riqueza</t>
  </si>
  <si>
    <t>seca</t>
  </si>
  <si>
    <t>lluvia</t>
  </si>
  <si>
    <t>especies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</si>
</sst>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0061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rgb="FF000000"/>
      </patternFill>
    </fill>
    <fill>
      <patternFill patternType="solid">
        <fgColor theme="0" tint="-0.499984740745262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0">
    <xf numFmtId="0" fontId="0" fillId="0" borderId="0" xfId="0"/>
    <xf numFmtId="0" fontId="2" fillId="3" borderId="1" xfId="0" applyFont="1" applyFill="1" applyBorder="1"/>
    <xf numFmtId="0" fontId="0" fillId="5" borderId="1" xfId="0" applyFill="1" applyBorder="1"/>
    <xf numFmtId="0" fontId="2" fillId="3" borderId="2" xfId="0" applyFont="1" applyFill="1" applyBorder="1"/>
    <xf numFmtId="0" fontId="2" fillId="6" borderId="1" xfId="0" applyFont="1" applyFill="1" applyBorder="1"/>
    <xf numFmtId="0" fontId="0" fillId="7" borderId="1" xfId="0" applyNumberFormat="1" applyFill="1" applyBorder="1"/>
    <xf numFmtId="0" fontId="0" fillId="7" borderId="1" xfId="0" applyNumberFormat="1" applyFill="1" applyBorder="1" applyAlignment="1">
      <alignment horizontal="right"/>
    </xf>
    <xf numFmtId="1" fontId="5" fillId="10" borderId="1" xfId="0" applyNumberFormat="1" applyFont="1" applyFill="1" applyBorder="1" applyAlignment="1">
      <alignment horizontal="center" vertical="top" wrapText="1"/>
    </xf>
    <xf numFmtId="9" fontId="0" fillId="12" borderId="1" xfId="0" applyNumberFormat="1" applyFill="1" applyBorder="1" applyAlignment="1">
      <alignment horizontal="right"/>
    </xf>
    <xf numFmtId="0" fontId="0" fillId="7" borderId="3" xfId="0" applyNumberForma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/>
    <xf numFmtId="0" fontId="6" fillId="0" borderId="0" xfId="0" applyFont="1" applyAlignment="1">
      <alignment horizontal="right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2" fontId="0" fillId="12" borderId="1" xfId="0" applyNumberFormat="1" applyFill="1" applyBorder="1" applyAlignment="1">
      <alignment horizontal="right"/>
    </xf>
    <xf numFmtId="0" fontId="3" fillId="11" borderId="5" xfId="1" applyFont="1" applyFill="1" applyBorder="1" applyAlignment="1">
      <alignment vertical="center"/>
    </xf>
    <xf numFmtId="0" fontId="3" fillId="11" borderId="10" xfId="1" applyFont="1" applyFill="1" applyBorder="1" applyAlignment="1">
      <alignment vertical="center"/>
    </xf>
    <xf numFmtId="0" fontId="0" fillId="0" borderId="0" xfId="0" applyAlignment="1">
      <alignment vertical="top"/>
    </xf>
    <xf numFmtId="49" fontId="4" fillId="9" borderId="0" xfId="0" applyNumberFormat="1" applyFont="1" applyFill="1" applyBorder="1" applyAlignment="1">
      <alignment vertical="center" wrapText="1"/>
    </xf>
    <xf numFmtId="0" fontId="0" fillId="13" borderId="0" xfId="0" applyFill="1"/>
    <xf numFmtId="0" fontId="7" fillId="14" borderId="0" xfId="0" applyFont="1" applyFill="1"/>
    <xf numFmtId="0" fontId="0" fillId="6" borderId="0" xfId="0" applyFill="1"/>
    <xf numFmtId="0" fontId="0" fillId="7" borderId="9" xfId="0" applyNumberFormat="1" applyFill="1" applyBorder="1" applyAlignment="1">
      <alignment horizontal="center"/>
    </xf>
    <xf numFmtId="0" fontId="0" fillId="7" borderId="9" xfId="0" applyNumberFormat="1" applyFill="1" applyBorder="1" applyAlignment="1"/>
    <xf numFmtId="0" fontId="0" fillId="7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7" borderId="9" xfId="0" applyNumberFormat="1" applyFill="1" applyBorder="1" applyAlignment="1">
      <alignment horizontal="left"/>
    </xf>
    <xf numFmtId="0" fontId="3" fillId="4" borderId="8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0" fillId="7" borderId="3" xfId="0" applyFill="1" applyBorder="1" applyAlignment="1">
      <alignment horizontal="left"/>
    </xf>
    <xf numFmtId="0" fontId="0" fillId="7" borderId="6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3" fillId="11" borderId="9" xfId="1" applyFont="1" applyFill="1" applyBorder="1" applyAlignment="1">
      <alignment horizontal="center" vertical="center"/>
    </xf>
    <xf numFmtId="0" fontId="3" fillId="11" borderId="0" xfId="1" applyFont="1" applyFill="1" applyBorder="1" applyAlignment="1">
      <alignment horizontal="center" vertical="center"/>
    </xf>
    <xf numFmtId="0" fontId="3" fillId="11" borderId="5" xfId="1" applyFont="1" applyFill="1" applyBorder="1" applyAlignment="1">
      <alignment horizontal="center" vertical="center"/>
    </xf>
    <xf numFmtId="0" fontId="3" fillId="11" borderId="10" xfId="1" applyFont="1" applyFill="1" applyBorder="1" applyAlignment="1">
      <alignment horizontal="center" vertical="center"/>
    </xf>
    <xf numFmtId="0" fontId="3" fillId="11" borderId="11" xfId="1" applyFont="1" applyFill="1" applyBorder="1" applyAlignment="1">
      <alignment horizontal="center" vertical="center"/>
    </xf>
    <xf numFmtId="0" fontId="3" fillId="11" borderId="12" xfId="1" applyFont="1" applyFill="1" applyBorder="1" applyAlignment="1">
      <alignment horizontal="center" vertical="center"/>
    </xf>
  </cellXfs>
  <cellStyles count="2">
    <cellStyle name="Buena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'Riqueza de especies'!$D$1</c:f>
              <c:strCache>
                <c:ptCount val="1"/>
                <c:pt idx="0">
                  <c:v>Estrato Arbustivo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'Riqueza de especies'!$B$2:$B$7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</c:numCache>
            </c:numRef>
          </c:xVal>
          <c:yVal>
            <c:numRef>
              <c:f>'Riqueza de especies'!$D$2:$D$7</c:f>
              <c:numCache>
                <c:formatCode>0.00</c:formatCode>
                <c:ptCount val="6"/>
                <c:pt idx="0">
                  <c:v>20</c:v>
                </c:pt>
                <c:pt idx="1">
                  <c:v>80</c:v>
                </c:pt>
                <c:pt idx="2">
                  <c:v>60</c:v>
                </c:pt>
                <c:pt idx="3">
                  <c:v>90</c:v>
                </c:pt>
                <c:pt idx="4">
                  <c:v>30</c:v>
                </c:pt>
                <c:pt idx="5">
                  <c:v>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0991088"/>
        <c:axId val="-980987824"/>
      </c:scatterChart>
      <c:valAx>
        <c:axId val="-980991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980987824"/>
        <c:crosses val="autoZero"/>
        <c:crossBetween val="midCat"/>
      </c:valAx>
      <c:valAx>
        <c:axId val="-98098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980991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'Riqueza de especies'!$E$1</c:f>
              <c:strCache>
                <c:ptCount val="1"/>
                <c:pt idx="0">
                  <c:v>Estarto Arbóreo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'Riqueza de especies'!$B$2:$B$7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</c:numCache>
            </c:numRef>
          </c:xVal>
          <c:yVal>
            <c:numRef>
              <c:f>'Riqueza de especies'!$E$2:$E$7</c:f>
              <c:numCache>
                <c:formatCode>0.00</c:formatCode>
                <c:ptCount val="6"/>
                <c:pt idx="0">
                  <c:v>100</c:v>
                </c:pt>
                <c:pt idx="1">
                  <c:v>20</c:v>
                </c:pt>
                <c:pt idx="2">
                  <c:v>70</c:v>
                </c:pt>
                <c:pt idx="3">
                  <c:v>50</c:v>
                </c:pt>
                <c:pt idx="4">
                  <c:v>80</c:v>
                </c:pt>
                <c:pt idx="5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0990544"/>
        <c:axId val="-981000336"/>
      </c:scatterChart>
      <c:valAx>
        <c:axId val="-980990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981000336"/>
        <c:crosses val="autoZero"/>
        <c:crossBetween val="midCat"/>
      </c:valAx>
      <c:valAx>
        <c:axId val="-98100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980990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'Riqueza de especies'!$C$1</c:f>
              <c:strCache>
                <c:ptCount val="1"/>
                <c:pt idx="0">
                  <c:v>Estrato Herbáceo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'Riqueza de especies'!$B$2:$B$7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</c:numCache>
            </c:numRef>
          </c:xVal>
          <c:yVal>
            <c:numRef>
              <c:f>'Riqueza de especies'!$C$2:$C$7</c:f>
              <c:numCache>
                <c:formatCode>0.00</c:formatCode>
                <c:ptCount val="6"/>
                <c:pt idx="0">
                  <c:v>40</c:v>
                </c:pt>
                <c:pt idx="1">
                  <c:v>60</c:v>
                </c:pt>
                <c:pt idx="2">
                  <c:v>30</c:v>
                </c:pt>
                <c:pt idx="3">
                  <c:v>0</c:v>
                </c:pt>
                <c:pt idx="4">
                  <c:v>30</c:v>
                </c:pt>
                <c:pt idx="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0999248"/>
        <c:axId val="-980995984"/>
      </c:scatterChart>
      <c:valAx>
        <c:axId val="-980999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980995984"/>
        <c:crosses val="autoZero"/>
        <c:crossBetween val="midCat"/>
      </c:valAx>
      <c:valAx>
        <c:axId val="-98099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980999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Hoja3!$B$1</c:f>
              <c:strCache>
                <c:ptCount val="1"/>
                <c:pt idx="0">
                  <c:v>cámara 1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A.</a:t>
                    </a:r>
                    <a:r>
                      <a:rPr lang="en-US" baseline="0"/>
                      <a:t> geoffroyi.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P.</a:t>
                    </a:r>
                    <a:r>
                      <a:rPr lang="en-US" baseline="0"/>
                      <a:t> opossum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E.</a:t>
                    </a:r>
                    <a:r>
                      <a:rPr lang="en-US" baseline="0"/>
                      <a:t> barbara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A.</a:t>
                    </a:r>
                    <a:r>
                      <a:rPr lang="en-US" baseline="0"/>
                      <a:t> palliata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strRef>
              <c:f>Hoja3!$A$2:$A$39</c:f>
              <c:strCache>
                <c:ptCount val="38"/>
                <c:pt idx="0">
                  <c:v>Ateles geoffroyi</c:v>
                </c:pt>
                <c:pt idx="1">
                  <c:v>Philander opossum</c:v>
                </c:pt>
                <c:pt idx="2">
                  <c:v>Cuniculus paca</c:v>
                </c:pt>
                <c:pt idx="3">
                  <c:v>Eira barbarara</c:v>
                </c:pt>
                <c:pt idx="4">
                  <c:v>Alouatta palliata</c:v>
                </c:pt>
                <c:pt idx="6">
                  <c:v>Dasyprocta mexicana</c:v>
                </c:pt>
                <c:pt idx="7">
                  <c:v>Cuniculus paca</c:v>
                </c:pt>
                <c:pt idx="8">
                  <c:v>Puma concolor</c:v>
                </c:pt>
                <c:pt idx="9">
                  <c:v>Leopardus pardalis</c:v>
                </c:pt>
                <c:pt idx="10">
                  <c:v>Sylvilagus cunicularius</c:v>
                </c:pt>
                <c:pt idx="12">
                  <c:v>Ateles geoffroyi</c:v>
                </c:pt>
                <c:pt idx="13">
                  <c:v>Puma concolor</c:v>
                </c:pt>
                <c:pt idx="14">
                  <c:v>Nasua narica</c:v>
                </c:pt>
                <c:pt idx="15">
                  <c:v>Cuniculus paca</c:v>
                </c:pt>
                <c:pt idx="16">
                  <c:v>Dasyprocta mexicana</c:v>
                </c:pt>
                <c:pt idx="17">
                  <c:v>Leopardus pardalis</c:v>
                </c:pt>
                <c:pt idx="19">
                  <c:v>Dasyprocta mexicana</c:v>
                </c:pt>
                <c:pt idx="20">
                  <c:v>Ateles geoffroyi</c:v>
                </c:pt>
                <c:pt idx="21">
                  <c:v>Cuniculus paca</c:v>
                </c:pt>
                <c:pt idx="22">
                  <c:v>Leopardus pardalis</c:v>
                </c:pt>
                <c:pt idx="23">
                  <c:v>Alouatta palliata</c:v>
                </c:pt>
                <c:pt idx="24">
                  <c:v>Didelphis virginiana</c:v>
                </c:pt>
                <c:pt idx="26">
                  <c:v>Cuniculus paca</c:v>
                </c:pt>
                <c:pt idx="27">
                  <c:v>Dasyprocta mexicana</c:v>
                </c:pt>
                <c:pt idx="28">
                  <c:v>Ateles geoffroyi</c:v>
                </c:pt>
                <c:pt idx="29">
                  <c:v>Eira barbarara</c:v>
                </c:pt>
                <c:pt idx="30">
                  <c:v>Nasua narica</c:v>
                </c:pt>
                <c:pt idx="31">
                  <c:v>Mephitis macroura</c:v>
                </c:pt>
                <c:pt idx="33">
                  <c:v>Ateles geoffroyi</c:v>
                </c:pt>
                <c:pt idx="34">
                  <c:v>Dasyprocta mexicana</c:v>
                </c:pt>
                <c:pt idx="35">
                  <c:v>Cuniculus paca</c:v>
                </c:pt>
                <c:pt idx="36">
                  <c:v>Puma concolor</c:v>
                </c:pt>
                <c:pt idx="37">
                  <c:v>Leopardus wiedii</c:v>
                </c:pt>
              </c:strCache>
            </c:strRef>
          </c:xVal>
          <c:yVal>
            <c:numRef>
              <c:f>Hoja3!$B$2:$B$39</c:f>
              <c:numCache>
                <c:formatCode>General</c:formatCode>
                <c:ptCount val="38"/>
                <c:pt idx="0">
                  <c:v>-0.15970084286751199</c:v>
                </c:pt>
                <c:pt idx="1">
                  <c:v>-0.93785209325115548</c:v>
                </c:pt>
                <c:pt idx="2">
                  <c:v>-1.1139433523068367</c:v>
                </c:pt>
                <c:pt idx="3">
                  <c:v>-1.1139433523068367</c:v>
                </c:pt>
                <c:pt idx="4">
                  <c:v>-1.414973347970818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Hoja3!$C$1</c:f>
              <c:strCache>
                <c:ptCount val="1"/>
                <c:pt idx="0">
                  <c:v>cámara 2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D.</a:t>
                    </a:r>
                    <a:r>
                      <a:rPr lang="en-US" baseline="0"/>
                      <a:t> mexicana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5CC4BA1A-C3A4-4A52-88EE-65E6BD945A7B}" type="XVALUE">
                      <a:rPr lang="en-US"/>
                      <a:pPr/>
                      <a:t>[VALOR DE X]</a:t>
                    </a:fld>
                    <a:endParaRPr lang="es-MX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669C24FC-DF94-4C53-B382-54EFC3BE5BF2}" type="XVALUE">
                      <a:rPr lang="en-US"/>
                      <a:pPr/>
                      <a:t>[VALOR DE X]</a:t>
                    </a:fld>
                    <a:endParaRPr lang="es-MX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strRef>
              <c:f>Hoja3!$A$2:$A$39</c:f>
              <c:strCache>
                <c:ptCount val="38"/>
                <c:pt idx="0">
                  <c:v>Ateles geoffroyi</c:v>
                </c:pt>
                <c:pt idx="1">
                  <c:v>Philander opossum</c:v>
                </c:pt>
                <c:pt idx="2">
                  <c:v>Cuniculus paca</c:v>
                </c:pt>
                <c:pt idx="3">
                  <c:v>Eira barbarara</c:v>
                </c:pt>
                <c:pt idx="4">
                  <c:v>Alouatta palliata</c:v>
                </c:pt>
                <c:pt idx="6">
                  <c:v>Dasyprocta mexicana</c:v>
                </c:pt>
                <c:pt idx="7">
                  <c:v>Cuniculus paca</c:v>
                </c:pt>
                <c:pt idx="8">
                  <c:v>Puma concolor</c:v>
                </c:pt>
                <c:pt idx="9">
                  <c:v>Leopardus pardalis</c:v>
                </c:pt>
                <c:pt idx="10">
                  <c:v>Sylvilagus cunicularius</c:v>
                </c:pt>
                <c:pt idx="12">
                  <c:v>Ateles geoffroyi</c:v>
                </c:pt>
                <c:pt idx="13">
                  <c:v>Puma concolor</c:v>
                </c:pt>
                <c:pt idx="14">
                  <c:v>Nasua narica</c:v>
                </c:pt>
                <c:pt idx="15">
                  <c:v>Cuniculus paca</c:v>
                </c:pt>
                <c:pt idx="16">
                  <c:v>Dasyprocta mexicana</c:v>
                </c:pt>
                <c:pt idx="17">
                  <c:v>Leopardus pardalis</c:v>
                </c:pt>
                <c:pt idx="19">
                  <c:v>Dasyprocta mexicana</c:v>
                </c:pt>
                <c:pt idx="20">
                  <c:v>Ateles geoffroyi</c:v>
                </c:pt>
                <c:pt idx="21">
                  <c:v>Cuniculus paca</c:v>
                </c:pt>
                <c:pt idx="22">
                  <c:v>Leopardus pardalis</c:v>
                </c:pt>
                <c:pt idx="23">
                  <c:v>Alouatta palliata</c:v>
                </c:pt>
                <c:pt idx="24">
                  <c:v>Didelphis virginiana</c:v>
                </c:pt>
                <c:pt idx="26">
                  <c:v>Cuniculus paca</c:v>
                </c:pt>
                <c:pt idx="27">
                  <c:v>Dasyprocta mexicana</c:v>
                </c:pt>
                <c:pt idx="28">
                  <c:v>Ateles geoffroyi</c:v>
                </c:pt>
                <c:pt idx="29">
                  <c:v>Eira barbarara</c:v>
                </c:pt>
                <c:pt idx="30">
                  <c:v>Nasua narica</c:v>
                </c:pt>
                <c:pt idx="31">
                  <c:v>Mephitis macroura</c:v>
                </c:pt>
                <c:pt idx="33">
                  <c:v>Ateles geoffroyi</c:v>
                </c:pt>
                <c:pt idx="34">
                  <c:v>Dasyprocta mexicana</c:v>
                </c:pt>
                <c:pt idx="35">
                  <c:v>Cuniculus paca</c:v>
                </c:pt>
                <c:pt idx="36">
                  <c:v>Puma concolor</c:v>
                </c:pt>
                <c:pt idx="37">
                  <c:v>Leopardus wiedii</c:v>
                </c:pt>
              </c:strCache>
            </c:strRef>
          </c:xVal>
          <c:yVal>
            <c:numRef>
              <c:f>Hoja3!$C$2:$C$39</c:f>
              <c:numCache>
                <c:formatCode>General</c:formatCode>
                <c:ptCount val="38"/>
                <c:pt idx="6">
                  <c:v>-0.104735350520013</c:v>
                </c:pt>
                <c:pt idx="7">
                  <c:v>-0.97003677662255683</c:v>
                </c:pt>
                <c:pt idx="8">
                  <c:v>-1.4471580313422192</c:v>
                </c:pt>
                <c:pt idx="9">
                  <c:v>-1.4471580313422192</c:v>
                </c:pt>
                <c:pt idx="10">
                  <c:v>-1.4471580313422192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Hoja3!$D$1</c:f>
              <c:strCache>
                <c:ptCount val="1"/>
                <c:pt idx="0">
                  <c:v>cámara 3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strRef>
              <c:f>Hoja3!$A$2:$A$39</c:f>
              <c:strCache>
                <c:ptCount val="38"/>
                <c:pt idx="0">
                  <c:v>Ateles geoffroyi</c:v>
                </c:pt>
                <c:pt idx="1">
                  <c:v>Philander opossum</c:v>
                </c:pt>
                <c:pt idx="2">
                  <c:v>Cuniculus paca</c:v>
                </c:pt>
                <c:pt idx="3">
                  <c:v>Eira barbarara</c:v>
                </c:pt>
                <c:pt idx="4">
                  <c:v>Alouatta palliata</c:v>
                </c:pt>
                <c:pt idx="6">
                  <c:v>Dasyprocta mexicana</c:v>
                </c:pt>
                <c:pt idx="7">
                  <c:v>Cuniculus paca</c:v>
                </c:pt>
                <c:pt idx="8">
                  <c:v>Puma concolor</c:v>
                </c:pt>
                <c:pt idx="9">
                  <c:v>Leopardus pardalis</c:v>
                </c:pt>
                <c:pt idx="10">
                  <c:v>Sylvilagus cunicularius</c:v>
                </c:pt>
                <c:pt idx="12">
                  <c:v>Ateles geoffroyi</c:v>
                </c:pt>
                <c:pt idx="13">
                  <c:v>Puma concolor</c:v>
                </c:pt>
                <c:pt idx="14">
                  <c:v>Nasua narica</c:v>
                </c:pt>
                <c:pt idx="15">
                  <c:v>Cuniculus paca</c:v>
                </c:pt>
                <c:pt idx="16">
                  <c:v>Dasyprocta mexicana</c:v>
                </c:pt>
                <c:pt idx="17">
                  <c:v>Leopardus pardalis</c:v>
                </c:pt>
                <c:pt idx="19">
                  <c:v>Dasyprocta mexicana</c:v>
                </c:pt>
                <c:pt idx="20">
                  <c:v>Ateles geoffroyi</c:v>
                </c:pt>
                <c:pt idx="21">
                  <c:v>Cuniculus paca</c:v>
                </c:pt>
                <c:pt idx="22">
                  <c:v>Leopardus pardalis</c:v>
                </c:pt>
                <c:pt idx="23">
                  <c:v>Alouatta palliata</c:v>
                </c:pt>
                <c:pt idx="24">
                  <c:v>Didelphis virginiana</c:v>
                </c:pt>
                <c:pt idx="26">
                  <c:v>Cuniculus paca</c:v>
                </c:pt>
                <c:pt idx="27">
                  <c:v>Dasyprocta mexicana</c:v>
                </c:pt>
                <c:pt idx="28">
                  <c:v>Ateles geoffroyi</c:v>
                </c:pt>
                <c:pt idx="29">
                  <c:v>Eira barbarara</c:v>
                </c:pt>
                <c:pt idx="30">
                  <c:v>Nasua narica</c:v>
                </c:pt>
                <c:pt idx="31">
                  <c:v>Mephitis macroura</c:v>
                </c:pt>
                <c:pt idx="33">
                  <c:v>Ateles geoffroyi</c:v>
                </c:pt>
                <c:pt idx="34">
                  <c:v>Dasyprocta mexicana</c:v>
                </c:pt>
                <c:pt idx="35">
                  <c:v>Cuniculus paca</c:v>
                </c:pt>
                <c:pt idx="36">
                  <c:v>Puma concolor</c:v>
                </c:pt>
                <c:pt idx="37">
                  <c:v>Leopardus wiedii</c:v>
                </c:pt>
              </c:strCache>
            </c:strRef>
          </c:xVal>
          <c:yVal>
            <c:numRef>
              <c:f>Hoja3!$D$2:$D$39</c:f>
              <c:numCache>
                <c:formatCode>General</c:formatCode>
                <c:ptCount val="38"/>
                <c:pt idx="12">
                  <c:v>-0.3979400086720376</c:v>
                </c:pt>
                <c:pt idx="13">
                  <c:v>-0.57403126772771884</c:v>
                </c:pt>
                <c:pt idx="14">
                  <c:v>-0.87506126339170009</c:v>
                </c:pt>
                <c:pt idx="15">
                  <c:v>-1.1760912590556813</c:v>
                </c:pt>
                <c:pt idx="16">
                  <c:v>-1.1760912590556813</c:v>
                </c:pt>
                <c:pt idx="17">
                  <c:v>-1.1760912590556813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Hoja3!$E$1</c:f>
              <c:strCache>
                <c:ptCount val="1"/>
                <c:pt idx="0">
                  <c:v>cámara 4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strRef>
              <c:f>Hoja3!$A$2:$A$39</c:f>
              <c:strCache>
                <c:ptCount val="38"/>
                <c:pt idx="0">
                  <c:v>Ateles geoffroyi</c:v>
                </c:pt>
                <c:pt idx="1">
                  <c:v>Philander opossum</c:v>
                </c:pt>
                <c:pt idx="2">
                  <c:v>Cuniculus paca</c:v>
                </c:pt>
                <c:pt idx="3">
                  <c:v>Eira barbarara</c:v>
                </c:pt>
                <c:pt idx="4">
                  <c:v>Alouatta palliata</c:v>
                </c:pt>
                <c:pt idx="6">
                  <c:v>Dasyprocta mexicana</c:v>
                </c:pt>
                <c:pt idx="7">
                  <c:v>Cuniculus paca</c:v>
                </c:pt>
                <c:pt idx="8">
                  <c:v>Puma concolor</c:v>
                </c:pt>
                <c:pt idx="9">
                  <c:v>Leopardus pardalis</c:v>
                </c:pt>
                <c:pt idx="10">
                  <c:v>Sylvilagus cunicularius</c:v>
                </c:pt>
                <c:pt idx="12">
                  <c:v>Ateles geoffroyi</c:v>
                </c:pt>
                <c:pt idx="13">
                  <c:v>Puma concolor</c:v>
                </c:pt>
                <c:pt idx="14">
                  <c:v>Nasua narica</c:v>
                </c:pt>
                <c:pt idx="15">
                  <c:v>Cuniculus paca</c:v>
                </c:pt>
                <c:pt idx="16">
                  <c:v>Dasyprocta mexicana</c:v>
                </c:pt>
                <c:pt idx="17">
                  <c:v>Leopardus pardalis</c:v>
                </c:pt>
                <c:pt idx="19">
                  <c:v>Dasyprocta mexicana</c:v>
                </c:pt>
                <c:pt idx="20">
                  <c:v>Ateles geoffroyi</c:v>
                </c:pt>
                <c:pt idx="21">
                  <c:v>Cuniculus paca</c:v>
                </c:pt>
                <c:pt idx="22">
                  <c:v>Leopardus pardalis</c:v>
                </c:pt>
                <c:pt idx="23">
                  <c:v>Alouatta palliata</c:v>
                </c:pt>
                <c:pt idx="24">
                  <c:v>Didelphis virginiana</c:v>
                </c:pt>
                <c:pt idx="26">
                  <c:v>Cuniculus paca</c:v>
                </c:pt>
                <c:pt idx="27">
                  <c:v>Dasyprocta mexicana</c:v>
                </c:pt>
                <c:pt idx="28">
                  <c:v>Ateles geoffroyi</c:v>
                </c:pt>
                <c:pt idx="29">
                  <c:v>Eira barbarara</c:v>
                </c:pt>
                <c:pt idx="30">
                  <c:v>Nasua narica</c:v>
                </c:pt>
                <c:pt idx="31">
                  <c:v>Mephitis macroura</c:v>
                </c:pt>
                <c:pt idx="33">
                  <c:v>Ateles geoffroyi</c:v>
                </c:pt>
                <c:pt idx="34">
                  <c:v>Dasyprocta mexicana</c:v>
                </c:pt>
                <c:pt idx="35">
                  <c:v>Cuniculus paca</c:v>
                </c:pt>
                <c:pt idx="36">
                  <c:v>Puma concolor</c:v>
                </c:pt>
                <c:pt idx="37">
                  <c:v>Leopardus wiedii</c:v>
                </c:pt>
              </c:strCache>
            </c:strRef>
          </c:xVal>
          <c:yVal>
            <c:numRef>
              <c:f>Hoja3!$E$2:$E$39</c:f>
              <c:numCache>
                <c:formatCode>General</c:formatCode>
                <c:ptCount val="38"/>
                <c:pt idx="19">
                  <c:v>-0.47712125471966244</c:v>
                </c:pt>
                <c:pt idx="20">
                  <c:v>-0.77815125038364363</c:v>
                </c:pt>
                <c:pt idx="21">
                  <c:v>-0.77815125038364363</c:v>
                </c:pt>
                <c:pt idx="22">
                  <c:v>-1.0791812460476249</c:v>
                </c:pt>
                <c:pt idx="23">
                  <c:v>-1.0791812460476249</c:v>
                </c:pt>
                <c:pt idx="24">
                  <c:v>-1.0791812460476249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Hoja3!$F$1</c:f>
              <c:strCache>
                <c:ptCount val="1"/>
                <c:pt idx="0">
                  <c:v>cámara 5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3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strRef>
              <c:f>Hoja3!$A$2:$A$39</c:f>
              <c:strCache>
                <c:ptCount val="38"/>
                <c:pt idx="0">
                  <c:v>Ateles geoffroyi</c:v>
                </c:pt>
                <c:pt idx="1">
                  <c:v>Philander opossum</c:v>
                </c:pt>
                <c:pt idx="2">
                  <c:v>Cuniculus paca</c:v>
                </c:pt>
                <c:pt idx="3">
                  <c:v>Eira barbarara</c:v>
                </c:pt>
                <c:pt idx="4">
                  <c:v>Alouatta palliata</c:v>
                </c:pt>
                <c:pt idx="6">
                  <c:v>Dasyprocta mexicana</c:v>
                </c:pt>
                <c:pt idx="7">
                  <c:v>Cuniculus paca</c:v>
                </c:pt>
                <c:pt idx="8">
                  <c:v>Puma concolor</c:v>
                </c:pt>
                <c:pt idx="9">
                  <c:v>Leopardus pardalis</c:v>
                </c:pt>
                <c:pt idx="10">
                  <c:v>Sylvilagus cunicularius</c:v>
                </c:pt>
                <c:pt idx="12">
                  <c:v>Ateles geoffroyi</c:v>
                </c:pt>
                <c:pt idx="13">
                  <c:v>Puma concolor</c:v>
                </c:pt>
                <c:pt idx="14">
                  <c:v>Nasua narica</c:v>
                </c:pt>
                <c:pt idx="15">
                  <c:v>Cuniculus paca</c:v>
                </c:pt>
                <c:pt idx="16">
                  <c:v>Dasyprocta mexicana</c:v>
                </c:pt>
                <c:pt idx="17">
                  <c:v>Leopardus pardalis</c:v>
                </c:pt>
                <c:pt idx="19">
                  <c:v>Dasyprocta mexicana</c:v>
                </c:pt>
                <c:pt idx="20">
                  <c:v>Ateles geoffroyi</c:v>
                </c:pt>
                <c:pt idx="21">
                  <c:v>Cuniculus paca</c:v>
                </c:pt>
                <c:pt idx="22">
                  <c:v>Leopardus pardalis</c:v>
                </c:pt>
                <c:pt idx="23">
                  <c:v>Alouatta palliata</c:v>
                </c:pt>
                <c:pt idx="24">
                  <c:v>Didelphis virginiana</c:v>
                </c:pt>
                <c:pt idx="26">
                  <c:v>Cuniculus paca</c:v>
                </c:pt>
                <c:pt idx="27">
                  <c:v>Dasyprocta mexicana</c:v>
                </c:pt>
                <c:pt idx="28">
                  <c:v>Ateles geoffroyi</c:v>
                </c:pt>
                <c:pt idx="29">
                  <c:v>Eira barbarara</c:v>
                </c:pt>
                <c:pt idx="30">
                  <c:v>Nasua narica</c:v>
                </c:pt>
                <c:pt idx="31">
                  <c:v>Mephitis macroura</c:v>
                </c:pt>
                <c:pt idx="33">
                  <c:v>Ateles geoffroyi</c:v>
                </c:pt>
                <c:pt idx="34">
                  <c:v>Dasyprocta mexicana</c:v>
                </c:pt>
                <c:pt idx="35">
                  <c:v>Cuniculus paca</c:v>
                </c:pt>
                <c:pt idx="36">
                  <c:v>Puma concolor</c:v>
                </c:pt>
                <c:pt idx="37">
                  <c:v>Leopardus wiedii</c:v>
                </c:pt>
              </c:strCache>
            </c:strRef>
          </c:xVal>
          <c:yVal>
            <c:numRef>
              <c:f>Hoja3!$F$2:$F$39</c:f>
              <c:numCache>
                <c:formatCode>General</c:formatCode>
                <c:ptCount val="38"/>
                <c:pt idx="26">
                  <c:v>-0.21670910996394532</c:v>
                </c:pt>
                <c:pt idx="27">
                  <c:v>-0.66900678095857558</c:v>
                </c:pt>
                <c:pt idx="28">
                  <c:v>-1.146128035678238</c:v>
                </c:pt>
                <c:pt idx="29">
                  <c:v>-1.4471580313422192</c:v>
                </c:pt>
                <c:pt idx="30">
                  <c:v>-1.4471580313422192</c:v>
                </c:pt>
                <c:pt idx="31">
                  <c:v>-1.4471580313422192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Hoja3!$G$1</c:f>
              <c:strCache>
                <c:ptCount val="1"/>
                <c:pt idx="0">
                  <c:v>cámara 6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3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strRef>
              <c:f>Hoja3!$A$2:$A$39</c:f>
              <c:strCache>
                <c:ptCount val="38"/>
                <c:pt idx="0">
                  <c:v>Ateles geoffroyi</c:v>
                </c:pt>
                <c:pt idx="1">
                  <c:v>Philander opossum</c:v>
                </c:pt>
                <c:pt idx="2">
                  <c:v>Cuniculus paca</c:v>
                </c:pt>
                <c:pt idx="3">
                  <c:v>Eira barbarara</c:v>
                </c:pt>
                <c:pt idx="4">
                  <c:v>Alouatta palliata</c:v>
                </c:pt>
                <c:pt idx="6">
                  <c:v>Dasyprocta mexicana</c:v>
                </c:pt>
                <c:pt idx="7">
                  <c:v>Cuniculus paca</c:v>
                </c:pt>
                <c:pt idx="8">
                  <c:v>Puma concolor</c:v>
                </c:pt>
                <c:pt idx="9">
                  <c:v>Leopardus pardalis</c:v>
                </c:pt>
                <c:pt idx="10">
                  <c:v>Sylvilagus cunicularius</c:v>
                </c:pt>
                <c:pt idx="12">
                  <c:v>Ateles geoffroyi</c:v>
                </c:pt>
                <c:pt idx="13">
                  <c:v>Puma concolor</c:v>
                </c:pt>
                <c:pt idx="14">
                  <c:v>Nasua narica</c:v>
                </c:pt>
                <c:pt idx="15">
                  <c:v>Cuniculus paca</c:v>
                </c:pt>
                <c:pt idx="16">
                  <c:v>Dasyprocta mexicana</c:v>
                </c:pt>
                <c:pt idx="17">
                  <c:v>Leopardus pardalis</c:v>
                </c:pt>
                <c:pt idx="19">
                  <c:v>Dasyprocta mexicana</c:v>
                </c:pt>
                <c:pt idx="20">
                  <c:v>Ateles geoffroyi</c:v>
                </c:pt>
                <c:pt idx="21">
                  <c:v>Cuniculus paca</c:v>
                </c:pt>
                <c:pt idx="22">
                  <c:v>Leopardus pardalis</c:v>
                </c:pt>
                <c:pt idx="23">
                  <c:v>Alouatta palliata</c:v>
                </c:pt>
                <c:pt idx="24">
                  <c:v>Didelphis virginiana</c:v>
                </c:pt>
                <c:pt idx="26">
                  <c:v>Cuniculus paca</c:v>
                </c:pt>
                <c:pt idx="27">
                  <c:v>Dasyprocta mexicana</c:v>
                </c:pt>
                <c:pt idx="28">
                  <c:v>Ateles geoffroyi</c:v>
                </c:pt>
                <c:pt idx="29">
                  <c:v>Eira barbarara</c:v>
                </c:pt>
                <c:pt idx="30">
                  <c:v>Nasua narica</c:v>
                </c:pt>
                <c:pt idx="31">
                  <c:v>Mephitis macroura</c:v>
                </c:pt>
                <c:pt idx="33">
                  <c:v>Ateles geoffroyi</c:v>
                </c:pt>
                <c:pt idx="34">
                  <c:v>Dasyprocta mexicana</c:v>
                </c:pt>
                <c:pt idx="35">
                  <c:v>Cuniculus paca</c:v>
                </c:pt>
                <c:pt idx="36">
                  <c:v>Puma concolor</c:v>
                </c:pt>
                <c:pt idx="37">
                  <c:v>Leopardus wiedii</c:v>
                </c:pt>
              </c:strCache>
            </c:strRef>
          </c:xVal>
          <c:yVal>
            <c:numRef>
              <c:f>Hoja3!$G$2:$G$39</c:f>
              <c:numCache>
                <c:formatCode>General</c:formatCode>
                <c:ptCount val="38"/>
                <c:pt idx="33">
                  <c:v>-0.47712125471966244</c:v>
                </c:pt>
                <c:pt idx="34">
                  <c:v>-0.47712125471966244</c:v>
                </c:pt>
                <c:pt idx="35">
                  <c:v>-0.87506126339170009</c:v>
                </c:pt>
                <c:pt idx="36">
                  <c:v>-0.87506126339170009</c:v>
                </c:pt>
                <c:pt idx="37">
                  <c:v>-1.1760912590556813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980998704"/>
        <c:axId val="-980986736"/>
      </c:scatterChart>
      <c:valAx>
        <c:axId val="-980998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980986736"/>
        <c:crosses val="autoZero"/>
        <c:crossBetween val="midCat"/>
      </c:valAx>
      <c:valAx>
        <c:axId val="-98098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980998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109537</xdr:rowOff>
    </xdr:from>
    <xdr:to>
      <xdr:col>12</xdr:col>
      <xdr:colOff>276225</xdr:colOff>
      <xdr:row>14</xdr:row>
      <xdr:rowOff>52387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485775</xdr:colOff>
      <xdr:row>14</xdr:row>
      <xdr:rowOff>80962</xdr:rowOff>
    </xdr:from>
    <xdr:to>
      <xdr:col>12</xdr:col>
      <xdr:colOff>485775</xdr:colOff>
      <xdr:row>28</xdr:row>
      <xdr:rowOff>157162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</xdr:row>
      <xdr:rowOff>52387</xdr:rowOff>
    </xdr:from>
    <xdr:to>
      <xdr:col>6</xdr:col>
      <xdr:colOff>0</xdr:colOff>
      <xdr:row>22</xdr:row>
      <xdr:rowOff>128587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842961</xdr:colOff>
      <xdr:row>4</xdr:row>
      <xdr:rowOff>180975</xdr:rowOff>
    </xdr:from>
    <xdr:to>
      <xdr:col>13</xdr:col>
      <xdr:colOff>238125</xdr:colOff>
      <xdr:row>28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16" workbookViewId="0">
      <selection activeCell="E9" sqref="E9"/>
    </sheetView>
  </sheetViews>
  <sheetFormatPr baseColWidth="10" defaultRowHeight="15" x14ac:dyDescent="0.25"/>
  <cols>
    <col min="1" max="1" width="23.28515625" customWidth="1"/>
    <col min="2" max="2" width="16.28515625" customWidth="1"/>
    <col min="3" max="3" width="15" customWidth="1"/>
    <col min="4" max="4" width="20.7109375" customWidth="1"/>
    <col min="5" max="5" width="17.7109375" customWidth="1"/>
    <col min="6" max="6" width="16.7109375" customWidth="1"/>
    <col min="7" max="7" width="18" customWidth="1"/>
    <col min="8" max="8" width="14" customWidth="1"/>
    <col min="9" max="9" width="16.42578125" customWidth="1"/>
    <col min="10" max="10" width="19.140625" customWidth="1"/>
    <col min="11" max="11" width="13.7109375" customWidth="1"/>
    <col min="12" max="12" width="18.42578125" customWidth="1"/>
    <col min="13" max="13" width="18.7109375" customWidth="1"/>
    <col min="14" max="14" width="21" customWidth="1"/>
  </cols>
  <sheetData>
    <row r="1" spans="1:11" ht="31.5" customHeight="1" x14ac:dyDescent="0.25">
      <c r="A1" s="18" t="s">
        <v>44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</row>
    <row r="2" spans="1:11" ht="38.25" customHeight="1" x14ac:dyDescent="0.25">
      <c r="A2" s="1" t="s">
        <v>6</v>
      </c>
      <c r="B2" s="2">
        <v>18</v>
      </c>
      <c r="C2" s="2"/>
      <c r="D2" s="2">
        <v>6</v>
      </c>
      <c r="E2" s="2">
        <v>2</v>
      </c>
      <c r="F2" s="2">
        <v>2</v>
      </c>
      <c r="G2" s="2">
        <v>5</v>
      </c>
      <c r="H2">
        <f>SUM(B2:G2)</f>
        <v>33</v>
      </c>
      <c r="J2" s="1" t="s">
        <v>8</v>
      </c>
      <c r="K2">
        <v>38</v>
      </c>
    </row>
    <row r="3" spans="1:11" ht="21" customHeight="1" x14ac:dyDescent="0.25">
      <c r="A3" s="1" t="s">
        <v>7</v>
      </c>
      <c r="B3" s="2">
        <v>2</v>
      </c>
      <c r="C3" s="2">
        <v>3</v>
      </c>
      <c r="D3" s="2">
        <v>1</v>
      </c>
      <c r="E3" s="2">
        <v>2</v>
      </c>
      <c r="F3" s="2">
        <v>17</v>
      </c>
      <c r="G3" s="2">
        <v>2</v>
      </c>
      <c r="H3">
        <f t="shared" ref="H3:H14" si="0">SUM(B3:G3)</f>
        <v>27</v>
      </c>
      <c r="J3" s="1" t="s">
        <v>6</v>
      </c>
      <c r="K3">
        <v>33</v>
      </c>
    </row>
    <row r="4" spans="1:11" ht="20.25" customHeight="1" x14ac:dyDescent="0.25">
      <c r="A4" s="1" t="s">
        <v>8</v>
      </c>
      <c r="B4" s="2"/>
      <c r="C4" s="2">
        <v>22</v>
      </c>
      <c r="D4" s="2">
        <v>1</v>
      </c>
      <c r="E4" s="2">
        <v>4</v>
      </c>
      <c r="F4" s="2">
        <v>6</v>
      </c>
      <c r="G4" s="2">
        <v>5</v>
      </c>
      <c r="H4">
        <f t="shared" si="0"/>
        <v>38</v>
      </c>
      <c r="J4" s="1" t="s">
        <v>7</v>
      </c>
      <c r="K4">
        <v>27</v>
      </c>
    </row>
    <row r="5" spans="1:11" ht="18" customHeight="1" x14ac:dyDescent="0.25">
      <c r="A5" s="1" t="s">
        <v>9</v>
      </c>
      <c r="B5" s="2"/>
      <c r="C5" s="2">
        <v>1</v>
      </c>
      <c r="D5" s="2">
        <v>4</v>
      </c>
      <c r="E5" s="2"/>
      <c r="F5" s="2"/>
      <c r="G5" s="2">
        <v>2</v>
      </c>
      <c r="H5">
        <f t="shared" si="0"/>
        <v>7</v>
      </c>
      <c r="J5" s="1" t="s">
        <v>9</v>
      </c>
      <c r="K5">
        <v>7</v>
      </c>
    </row>
    <row r="6" spans="1:11" ht="18.75" customHeight="1" x14ac:dyDescent="0.25">
      <c r="A6" s="1" t="s">
        <v>10</v>
      </c>
      <c r="B6" s="2"/>
      <c r="C6" s="2"/>
      <c r="D6" s="2"/>
      <c r="E6" s="2"/>
      <c r="F6" s="2"/>
      <c r="G6" s="2">
        <v>1</v>
      </c>
      <c r="H6">
        <f t="shared" si="0"/>
        <v>1</v>
      </c>
      <c r="J6" s="1" t="s">
        <v>15</v>
      </c>
      <c r="K6">
        <v>4</v>
      </c>
    </row>
    <row r="7" spans="1:11" ht="20.25" customHeight="1" x14ac:dyDescent="0.25">
      <c r="A7" s="1" t="s">
        <v>11</v>
      </c>
      <c r="B7" s="2"/>
      <c r="C7" s="2">
        <v>1</v>
      </c>
      <c r="D7" s="2">
        <v>1</v>
      </c>
      <c r="E7" s="2">
        <v>1</v>
      </c>
      <c r="F7" s="2"/>
      <c r="G7" s="2"/>
      <c r="H7">
        <f t="shared" si="0"/>
        <v>3</v>
      </c>
      <c r="J7" s="1" t="s">
        <v>11</v>
      </c>
      <c r="K7">
        <v>3</v>
      </c>
    </row>
    <row r="8" spans="1:11" ht="20.25" customHeight="1" x14ac:dyDescent="0.25">
      <c r="A8" s="1" t="s">
        <v>12</v>
      </c>
      <c r="B8" s="2">
        <v>2</v>
      </c>
      <c r="C8" s="2"/>
      <c r="D8" s="2"/>
      <c r="E8" s="2"/>
      <c r="F8" s="2">
        <v>1</v>
      </c>
      <c r="G8" s="2"/>
      <c r="H8">
        <f t="shared" si="0"/>
        <v>3</v>
      </c>
      <c r="J8" s="1" t="s">
        <v>12</v>
      </c>
      <c r="K8">
        <v>3</v>
      </c>
    </row>
    <row r="9" spans="1:11" ht="20.25" customHeight="1" x14ac:dyDescent="0.25">
      <c r="A9" s="1" t="s">
        <v>13</v>
      </c>
      <c r="B9" s="2">
        <v>1</v>
      </c>
      <c r="C9" s="2"/>
      <c r="D9" s="2"/>
      <c r="E9" s="2">
        <v>1</v>
      </c>
      <c r="F9" s="2"/>
      <c r="G9" s="2"/>
      <c r="H9">
        <f t="shared" si="0"/>
        <v>2</v>
      </c>
      <c r="J9" s="1" t="s">
        <v>17</v>
      </c>
      <c r="K9">
        <v>3</v>
      </c>
    </row>
    <row r="10" spans="1:11" ht="19.5" customHeight="1" x14ac:dyDescent="0.25">
      <c r="A10" s="1" t="s">
        <v>14</v>
      </c>
      <c r="B10" s="2"/>
      <c r="C10" s="2"/>
      <c r="D10" s="2"/>
      <c r="E10" s="2">
        <v>1</v>
      </c>
      <c r="F10" s="2"/>
      <c r="G10" s="2"/>
      <c r="H10">
        <f t="shared" si="0"/>
        <v>1</v>
      </c>
      <c r="J10" s="1" t="s">
        <v>13</v>
      </c>
      <c r="K10">
        <v>2</v>
      </c>
    </row>
    <row r="11" spans="1:11" ht="18" customHeight="1" x14ac:dyDescent="0.25">
      <c r="A11" s="1" t="s">
        <v>15</v>
      </c>
      <c r="B11" s="2"/>
      <c r="C11" s="2"/>
      <c r="D11" s="2">
        <v>2</v>
      </c>
      <c r="E11" s="2">
        <v>1</v>
      </c>
      <c r="F11" s="2">
        <v>1</v>
      </c>
      <c r="G11" s="2"/>
      <c r="H11">
        <f t="shared" si="0"/>
        <v>4</v>
      </c>
      <c r="J11" s="1" t="s">
        <v>10</v>
      </c>
      <c r="K11">
        <v>1</v>
      </c>
    </row>
    <row r="12" spans="1:11" ht="21.75" customHeight="1" x14ac:dyDescent="0.25">
      <c r="A12" s="1" t="s">
        <v>16</v>
      </c>
      <c r="B12" s="2"/>
      <c r="C12" s="2"/>
      <c r="D12" s="2"/>
      <c r="E12" s="2"/>
      <c r="F12" s="2">
        <v>1</v>
      </c>
      <c r="G12" s="2"/>
      <c r="H12">
        <f t="shared" si="0"/>
        <v>1</v>
      </c>
      <c r="J12" s="1" t="s">
        <v>14</v>
      </c>
      <c r="K12">
        <v>1</v>
      </c>
    </row>
    <row r="13" spans="1:11" ht="18" customHeight="1" x14ac:dyDescent="0.25">
      <c r="A13" s="1" t="s">
        <v>17</v>
      </c>
      <c r="B13" s="2">
        <v>3</v>
      </c>
      <c r="C13" s="2"/>
      <c r="D13" s="2"/>
      <c r="E13" s="2"/>
      <c r="F13" s="2"/>
      <c r="G13" s="2"/>
      <c r="H13">
        <f t="shared" si="0"/>
        <v>3</v>
      </c>
      <c r="J13" s="1" t="s">
        <v>16</v>
      </c>
      <c r="K13">
        <v>1</v>
      </c>
    </row>
    <row r="14" spans="1:11" ht="18.75" customHeight="1" x14ac:dyDescent="0.25">
      <c r="A14" s="3" t="s">
        <v>18</v>
      </c>
      <c r="B14" s="2"/>
      <c r="C14" s="2">
        <v>1</v>
      </c>
      <c r="D14" s="2"/>
      <c r="E14" s="2"/>
      <c r="F14" s="2"/>
      <c r="G14" s="2"/>
      <c r="H14">
        <f t="shared" si="0"/>
        <v>1</v>
      </c>
      <c r="J14" s="3" t="s">
        <v>18</v>
      </c>
      <c r="K14">
        <v>1</v>
      </c>
    </row>
    <row r="15" spans="1:11" ht="15" customHeight="1" x14ac:dyDescent="0.25"/>
    <row r="16" spans="1:11" ht="15" customHeight="1" x14ac:dyDescent="0.25"/>
    <row r="17" spans="2:6" ht="15" customHeight="1" x14ac:dyDescent="0.25"/>
    <row r="18" spans="2:6" ht="15" customHeight="1" x14ac:dyDescent="0.25">
      <c r="B18" s="1" t="s">
        <v>6</v>
      </c>
      <c r="C18" s="2">
        <v>18</v>
      </c>
      <c r="E18" s="1" t="s">
        <v>8</v>
      </c>
      <c r="F18" s="2">
        <v>22</v>
      </c>
    </row>
    <row r="19" spans="2:6" ht="15" customHeight="1" x14ac:dyDescent="0.25">
      <c r="B19" s="1" t="s">
        <v>17</v>
      </c>
      <c r="C19" s="2">
        <v>3</v>
      </c>
      <c r="E19" s="1" t="s">
        <v>7</v>
      </c>
      <c r="F19" s="2">
        <v>3</v>
      </c>
    </row>
    <row r="20" spans="2:6" x14ac:dyDescent="0.25">
      <c r="B20" s="1" t="s">
        <v>7</v>
      </c>
      <c r="C20" s="2">
        <v>2</v>
      </c>
      <c r="E20" s="1" t="s">
        <v>9</v>
      </c>
      <c r="F20" s="2">
        <v>1</v>
      </c>
    </row>
    <row r="21" spans="2:6" x14ac:dyDescent="0.25">
      <c r="B21" s="1" t="s">
        <v>12</v>
      </c>
      <c r="C21" s="2">
        <v>2</v>
      </c>
      <c r="E21" s="1" t="s">
        <v>11</v>
      </c>
      <c r="F21" s="2">
        <v>1</v>
      </c>
    </row>
    <row r="22" spans="2:6" x14ac:dyDescent="0.25">
      <c r="B22" s="1" t="s">
        <v>13</v>
      </c>
      <c r="C22" s="2">
        <v>1</v>
      </c>
      <c r="E22" s="3" t="s">
        <v>18</v>
      </c>
      <c r="F22" s="2">
        <v>1</v>
      </c>
    </row>
    <row r="25" spans="2:6" x14ac:dyDescent="0.25">
      <c r="B25" s="1" t="s">
        <v>6</v>
      </c>
      <c r="C25" s="2">
        <v>6</v>
      </c>
      <c r="E25" s="1" t="s">
        <v>8</v>
      </c>
      <c r="F25" s="2">
        <v>4</v>
      </c>
    </row>
    <row r="26" spans="2:6" x14ac:dyDescent="0.25">
      <c r="B26" s="1" t="s">
        <v>9</v>
      </c>
      <c r="C26" s="2">
        <v>4</v>
      </c>
      <c r="E26" s="1" t="s">
        <v>6</v>
      </c>
      <c r="F26" s="2">
        <v>2</v>
      </c>
    </row>
    <row r="27" spans="2:6" x14ac:dyDescent="0.25">
      <c r="B27" s="1" t="s">
        <v>15</v>
      </c>
      <c r="C27" s="2">
        <v>2</v>
      </c>
      <c r="E27" s="1" t="s">
        <v>7</v>
      </c>
      <c r="F27" s="2">
        <v>2</v>
      </c>
    </row>
    <row r="28" spans="2:6" x14ac:dyDescent="0.25">
      <c r="B28" s="1" t="s">
        <v>7</v>
      </c>
      <c r="C28" s="2">
        <v>1</v>
      </c>
      <c r="E28" s="1" t="s">
        <v>11</v>
      </c>
      <c r="F28" s="2">
        <v>1</v>
      </c>
    </row>
    <row r="29" spans="2:6" x14ac:dyDescent="0.25">
      <c r="B29" s="1" t="s">
        <v>8</v>
      </c>
      <c r="C29" s="2">
        <v>1</v>
      </c>
      <c r="E29" s="1" t="s">
        <v>13</v>
      </c>
      <c r="F29" s="2">
        <v>1</v>
      </c>
    </row>
    <row r="30" spans="2:6" x14ac:dyDescent="0.25">
      <c r="B30" s="1" t="s">
        <v>11</v>
      </c>
      <c r="C30" s="2">
        <v>1</v>
      </c>
      <c r="E30" s="1" t="s">
        <v>14</v>
      </c>
      <c r="F30" s="2">
        <v>1</v>
      </c>
    </row>
    <row r="31" spans="2:6" x14ac:dyDescent="0.25">
      <c r="E31" s="1" t="s">
        <v>15</v>
      </c>
      <c r="F31" s="2">
        <v>1</v>
      </c>
    </row>
    <row r="34" spans="2:6" x14ac:dyDescent="0.25">
      <c r="B34" s="1" t="s">
        <v>7</v>
      </c>
      <c r="C34" s="2">
        <v>17</v>
      </c>
      <c r="E34" s="1" t="s">
        <v>6</v>
      </c>
      <c r="F34" s="2">
        <v>5</v>
      </c>
    </row>
    <row r="35" spans="2:6" x14ac:dyDescent="0.25">
      <c r="B35" s="1" t="s">
        <v>8</v>
      </c>
      <c r="C35" s="2">
        <v>6</v>
      </c>
      <c r="E35" s="1" t="s">
        <v>8</v>
      </c>
      <c r="F35" s="2">
        <v>5</v>
      </c>
    </row>
    <row r="36" spans="2:6" x14ac:dyDescent="0.25">
      <c r="B36" s="1" t="s">
        <v>6</v>
      </c>
      <c r="C36" s="2">
        <v>2</v>
      </c>
      <c r="E36" s="1" t="s">
        <v>7</v>
      </c>
      <c r="F36" s="2">
        <v>2</v>
      </c>
    </row>
    <row r="37" spans="2:6" x14ac:dyDescent="0.25">
      <c r="B37" s="1" t="s">
        <v>12</v>
      </c>
      <c r="C37" s="2">
        <v>1</v>
      </c>
      <c r="E37" s="1" t="s">
        <v>9</v>
      </c>
      <c r="F37" s="2">
        <v>2</v>
      </c>
    </row>
    <row r="38" spans="2:6" x14ac:dyDescent="0.25">
      <c r="B38" s="1" t="s">
        <v>15</v>
      </c>
      <c r="C38" s="2">
        <v>1</v>
      </c>
      <c r="E38" s="1" t="s">
        <v>10</v>
      </c>
      <c r="F38" s="2">
        <v>1</v>
      </c>
    </row>
    <row r="39" spans="2:6" x14ac:dyDescent="0.25">
      <c r="B39" s="1" t="s">
        <v>16</v>
      </c>
      <c r="C39" s="2">
        <v>1</v>
      </c>
    </row>
  </sheetData>
  <sortState ref="E34:F38">
    <sortCondition descending="1" ref="F34"/>
  </sortState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8" sqref="D8"/>
    </sheetView>
  </sheetViews>
  <sheetFormatPr baseColWidth="10" defaultRowHeight="15" x14ac:dyDescent="0.25"/>
  <cols>
    <col min="1" max="1" width="21" customWidth="1"/>
    <col min="6" max="6" width="21.42578125" customWidth="1"/>
    <col min="7" max="7" width="26.140625" customWidth="1"/>
  </cols>
  <sheetData>
    <row r="1" spans="1:7" ht="34.5" customHeight="1" x14ac:dyDescent="0.25">
      <c r="A1" s="20" t="s">
        <v>19</v>
      </c>
      <c r="B1" s="10" t="s">
        <v>20</v>
      </c>
      <c r="C1" s="10" t="s">
        <v>21</v>
      </c>
      <c r="D1" s="10" t="s">
        <v>22</v>
      </c>
      <c r="E1" s="10" t="s">
        <v>23</v>
      </c>
      <c r="F1" s="10" t="s">
        <v>24</v>
      </c>
      <c r="G1" s="10" t="s">
        <v>25</v>
      </c>
    </row>
    <row r="2" spans="1:7" ht="33" customHeight="1" x14ac:dyDescent="0.25">
      <c r="A2" s="4" t="s">
        <v>6</v>
      </c>
      <c r="B2" s="6">
        <v>20</v>
      </c>
      <c r="C2" s="5">
        <v>0</v>
      </c>
      <c r="D2" s="5">
        <v>2</v>
      </c>
      <c r="E2" s="5">
        <v>0</v>
      </c>
      <c r="F2" s="5">
        <v>6</v>
      </c>
      <c r="G2" s="5">
        <v>5</v>
      </c>
    </row>
    <row r="3" spans="1:7" ht="21" customHeight="1" x14ac:dyDescent="0.25">
      <c r="A3" s="4" t="s">
        <v>7</v>
      </c>
      <c r="B3" s="6">
        <v>1</v>
      </c>
      <c r="C3" s="5">
        <v>2</v>
      </c>
      <c r="D3" s="5">
        <v>4</v>
      </c>
      <c r="E3" s="5">
        <v>14</v>
      </c>
      <c r="F3" s="5">
        <v>3</v>
      </c>
      <c r="G3" s="5">
        <v>2</v>
      </c>
    </row>
    <row r="4" spans="1:7" ht="24" customHeight="1" x14ac:dyDescent="0.25">
      <c r="A4" s="4" t="s">
        <v>8</v>
      </c>
      <c r="B4" s="6">
        <v>6</v>
      </c>
      <c r="C4" s="5">
        <v>14</v>
      </c>
      <c r="D4" s="5">
        <v>5</v>
      </c>
      <c r="E4" s="5">
        <v>9</v>
      </c>
      <c r="F4" s="5">
        <v>7</v>
      </c>
      <c r="G4" s="5">
        <v>2</v>
      </c>
    </row>
    <row r="5" spans="1:7" ht="21" customHeight="1" x14ac:dyDescent="0.25">
      <c r="A5" s="4" t="s">
        <v>9</v>
      </c>
      <c r="B5" s="6">
        <v>0</v>
      </c>
      <c r="C5" s="5">
        <v>1</v>
      </c>
      <c r="D5" s="5">
        <v>1</v>
      </c>
      <c r="E5" s="5">
        <v>3</v>
      </c>
      <c r="F5" s="5">
        <v>2</v>
      </c>
      <c r="G5" s="5"/>
    </row>
    <row r="6" spans="1:7" ht="17.25" customHeight="1" x14ac:dyDescent="0.25">
      <c r="A6" s="4" t="s">
        <v>10</v>
      </c>
      <c r="B6" s="6">
        <v>0</v>
      </c>
      <c r="C6" s="5">
        <v>0</v>
      </c>
      <c r="D6" s="5">
        <v>0</v>
      </c>
      <c r="E6" s="5">
        <v>0</v>
      </c>
      <c r="F6" s="5">
        <v>0</v>
      </c>
      <c r="G6" s="5">
        <v>1</v>
      </c>
    </row>
    <row r="7" spans="1:7" ht="21" customHeight="1" x14ac:dyDescent="0.25">
      <c r="A7" s="4" t="s">
        <v>11</v>
      </c>
      <c r="B7" s="6">
        <v>1</v>
      </c>
      <c r="C7" s="5">
        <v>0</v>
      </c>
      <c r="D7" s="5">
        <v>1</v>
      </c>
      <c r="E7" s="5">
        <v>0</v>
      </c>
      <c r="F7" s="5">
        <v>1</v>
      </c>
      <c r="G7" s="5">
        <v>0</v>
      </c>
    </row>
    <row r="8" spans="1:7" ht="21" customHeight="1" x14ac:dyDescent="0.25">
      <c r="A8" s="4" t="s">
        <v>12</v>
      </c>
      <c r="B8" s="6">
        <v>1</v>
      </c>
      <c r="C8" s="5">
        <v>0</v>
      </c>
      <c r="D8" s="5">
        <v>2</v>
      </c>
      <c r="E8" s="5">
        <v>0</v>
      </c>
      <c r="F8" s="5">
        <v>0</v>
      </c>
      <c r="G8" s="5">
        <v>0</v>
      </c>
    </row>
    <row r="9" spans="1:7" ht="20.25" customHeight="1" x14ac:dyDescent="0.25">
      <c r="A9" s="4" t="s">
        <v>13</v>
      </c>
      <c r="B9" s="6">
        <v>1</v>
      </c>
      <c r="C9" s="5">
        <v>0</v>
      </c>
      <c r="D9" s="5">
        <v>0</v>
      </c>
      <c r="E9" s="5">
        <v>1</v>
      </c>
      <c r="F9" s="5">
        <v>0</v>
      </c>
      <c r="G9" s="5">
        <v>0</v>
      </c>
    </row>
    <row r="10" spans="1:7" ht="21" customHeight="1" x14ac:dyDescent="0.25">
      <c r="A10" s="4" t="s">
        <v>14</v>
      </c>
      <c r="B10" s="6">
        <v>0</v>
      </c>
      <c r="C10" s="5">
        <v>1</v>
      </c>
      <c r="D10" s="5">
        <v>0</v>
      </c>
      <c r="E10" s="5">
        <v>0</v>
      </c>
      <c r="F10" s="5">
        <v>0</v>
      </c>
      <c r="G10" s="5">
        <v>0</v>
      </c>
    </row>
    <row r="11" spans="1:7" ht="17.25" customHeight="1" x14ac:dyDescent="0.25">
      <c r="A11" s="4" t="s">
        <v>15</v>
      </c>
      <c r="B11" s="6">
        <v>0</v>
      </c>
      <c r="C11" s="5">
        <v>0</v>
      </c>
      <c r="D11" s="5">
        <v>0</v>
      </c>
      <c r="E11" s="5">
        <v>3</v>
      </c>
      <c r="F11" s="5">
        <v>1</v>
      </c>
      <c r="G11" s="5">
        <v>0</v>
      </c>
    </row>
    <row r="12" spans="1:7" ht="16.5" customHeight="1" x14ac:dyDescent="0.25">
      <c r="A12" s="4" t="s">
        <v>16</v>
      </c>
      <c r="B12" s="6">
        <v>0</v>
      </c>
      <c r="C12" s="5">
        <v>0</v>
      </c>
      <c r="D12" s="5">
        <v>0</v>
      </c>
      <c r="E12" s="5">
        <v>1</v>
      </c>
      <c r="F12" s="5">
        <v>0</v>
      </c>
      <c r="G12" s="5">
        <v>0</v>
      </c>
    </row>
    <row r="13" spans="1:7" ht="17.25" customHeight="1" x14ac:dyDescent="0.25">
      <c r="A13" s="4" t="s">
        <v>17</v>
      </c>
      <c r="B13" s="6">
        <v>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21" customHeight="1" x14ac:dyDescent="0.25">
      <c r="A14" s="4" t="s">
        <v>18</v>
      </c>
      <c r="B14" s="6"/>
      <c r="C14" s="5">
        <v>0</v>
      </c>
      <c r="D14" s="5">
        <v>1</v>
      </c>
      <c r="E14" s="5">
        <v>0</v>
      </c>
      <c r="F14" s="5">
        <v>0</v>
      </c>
      <c r="G14" s="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D33" sqref="D33"/>
    </sheetView>
  </sheetViews>
  <sheetFormatPr baseColWidth="10" defaultRowHeight="15" x14ac:dyDescent="0.25"/>
  <cols>
    <col min="1" max="1" width="21" customWidth="1"/>
    <col min="9" max="9" width="22.28515625" customWidth="1"/>
  </cols>
  <sheetData>
    <row r="1" spans="1:3" ht="15" customHeight="1" x14ac:dyDescent="0.25"/>
    <row r="2" spans="1:3" x14ac:dyDescent="0.25">
      <c r="A2" t="s">
        <v>44</v>
      </c>
      <c r="B2" s="22" t="s">
        <v>72</v>
      </c>
      <c r="C2" s="21" t="s">
        <v>73</v>
      </c>
    </row>
    <row r="3" spans="1:3" x14ac:dyDescent="0.25">
      <c r="A3" s="4" t="s">
        <v>6</v>
      </c>
      <c r="B3" s="23">
        <v>22</v>
      </c>
      <c r="C3" s="23">
        <v>11</v>
      </c>
    </row>
    <row r="4" spans="1:3" x14ac:dyDescent="0.25">
      <c r="A4" s="4" t="s">
        <v>7</v>
      </c>
      <c r="B4" s="23">
        <v>21</v>
      </c>
      <c r="C4" s="23">
        <v>5</v>
      </c>
    </row>
    <row r="5" spans="1:3" x14ac:dyDescent="0.25">
      <c r="A5" s="4" t="s">
        <v>8</v>
      </c>
      <c r="B5" s="23">
        <v>34</v>
      </c>
      <c r="C5" s="23">
        <v>9</v>
      </c>
    </row>
    <row r="6" spans="1:3" x14ac:dyDescent="0.25">
      <c r="A6" s="4" t="s">
        <v>9</v>
      </c>
      <c r="B6" s="23">
        <v>5</v>
      </c>
      <c r="C6" s="23">
        <v>2</v>
      </c>
    </row>
    <row r="7" spans="1:3" x14ac:dyDescent="0.25">
      <c r="A7" s="4" t="s">
        <v>10</v>
      </c>
      <c r="B7" s="23">
        <v>0</v>
      </c>
      <c r="C7" s="23">
        <v>1</v>
      </c>
    </row>
    <row r="8" spans="1:3" x14ac:dyDescent="0.25">
      <c r="A8" s="4" t="s">
        <v>11</v>
      </c>
      <c r="B8" s="23">
        <v>2</v>
      </c>
      <c r="C8" s="23">
        <v>1</v>
      </c>
    </row>
    <row r="9" spans="1:3" x14ac:dyDescent="0.25">
      <c r="A9" s="4" t="s">
        <v>12</v>
      </c>
      <c r="B9" s="23">
        <v>3</v>
      </c>
      <c r="C9" s="23">
        <v>0</v>
      </c>
    </row>
    <row r="10" spans="1:3" x14ac:dyDescent="0.25">
      <c r="A10" s="4" t="s">
        <v>13</v>
      </c>
      <c r="B10" s="23">
        <v>2</v>
      </c>
      <c r="C10" s="23">
        <v>0</v>
      </c>
    </row>
    <row r="11" spans="1:3" x14ac:dyDescent="0.25">
      <c r="A11" s="4" t="s">
        <v>14</v>
      </c>
      <c r="B11" s="23">
        <v>1</v>
      </c>
      <c r="C11" s="23">
        <v>0</v>
      </c>
    </row>
    <row r="12" spans="1:3" x14ac:dyDescent="0.25">
      <c r="A12" s="4" t="s">
        <v>15</v>
      </c>
      <c r="B12" s="23">
        <v>3</v>
      </c>
      <c r="C12" s="23">
        <v>1</v>
      </c>
    </row>
    <row r="13" spans="1:3" x14ac:dyDescent="0.25">
      <c r="A13" s="4" t="s">
        <v>16</v>
      </c>
      <c r="B13" s="23">
        <v>1</v>
      </c>
      <c r="C13" s="23">
        <v>0</v>
      </c>
    </row>
    <row r="14" spans="1:3" x14ac:dyDescent="0.25">
      <c r="A14" s="4" t="s">
        <v>17</v>
      </c>
      <c r="B14" s="23">
        <v>3</v>
      </c>
      <c r="C14" s="23">
        <v>0</v>
      </c>
    </row>
    <row r="15" spans="1:3" x14ac:dyDescent="0.25">
      <c r="A15" s="4" t="s">
        <v>18</v>
      </c>
      <c r="B15" s="23">
        <v>1</v>
      </c>
      <c r="C15" s="23"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F7" sqref="F7"/>
    </sheetView>
  </sheetViews>
  <sheetFormatPr baseColWidth="10" defaultRowHeight="15" x14ac:dyDescent="0.25"/>
  <sheetData>
    <row r="1" spans="1:5" ht="25.5" x14ac:dyDescent="0.25">
      <c r="A1" s="17" t="s">
        <v>29</v>
      </c>
      <c r="B1" s="19" t="s">
        <v>71</v>
      </c>
      <c r="C1" s="7" t="s">
        <v>26</v>
      </c>
      <c r="D1" s="7" t="s">
        <v>27</v>
      </c>
      <c r="E1" s="7" t="s">
        <v>28</v>
      </c>
    </row>
    <row r="2" spans="1:5" ht="15" customHeight="1" x14ac:dyDescent="0.25">
      <c r="A2" s="11" t="s">
        <v>38</v>
      </c>
      <c r="B2" s="13">
        <v>5</v>
      </c>
      <c r="C2" s="16">
        <v>40</v>
      </c>
      <c r="D2" s="16">
        <v>20</v>
      </c>
      <c r="E2" s="16">
        <v>100</v>
      </c>
    </row>
    <row r="3" spans="1:5" x14ac:dyDescent="0.25">
      <c r="A3" s="11" t="s">
        <v>39</v>
      </c>
      <c r="B3" s="13">
        <v>4</v>
      </c>
      <c r="C3" s="16">
        <v>60</v>
      </c>
      <c r="D3" s="16">
        <v>80</v>
      </c>
      <c r="E3" s="16">
        <v>20</v>
      </c>
    </row>
    <row r="4" spans="1:5" x14ac:dyDescent="0.25">
      <c r="A4" s="11" t="s">
        <v>40</v>
      </c>
      <c r="B4" s="13">
        <v>6</v>
      </c>
      <c r="C4" s="16">
        <v>30</v>
      </c>
      <c r="D4" s="16">
        <v>60</v>
      </c>
      <c r="E4" s="16">
        <v>70</v>
      </c>
    </row>
    <row r="5" spans="1:5" x14ac:dyDescent="0.25">
      <c r="A5" s="11" t="s">
        <v>41</v>
      </c>
      <c r="B5" s="13">
        <v>7</v>
      </c>
      <c r="C5" s="16">
        <v>0</v>
      </c>
      <c r="D5" s="16">
        <v>90</v>
      </c>
      <c r="E5" s="16">
        <v>50</v>
      </c>
    </row>
    <row r="6" spans="1:5" x14ac:dyDescent="0.25">
      <c r="A6" s="11" t="s">
        <v>42</v>
      </c>
      <c r="B6" s="13">
        <v>6</v>
      </c>
      <c r="C6" s="16">
        <v>30</v>
      </c>
      <c r="D6" s="16">
        <v>30</v>
      </c>
      <c r="E6" s="16">
        <v>80</v>
      </c>
    </row>
    <row r="7" spans="1:5" x14ac:dyDescent="0.25">
      <c r="A7" s="11" t="s">
        <v>43</v>
      </c>
      <c r="B7" s="13">
        <v>5</v>
      </c>
      <c r="C7" s="16">
        <v>0</v>
      </c>
      <c r="D7" s="16">
        <v>30</v>
      </c>
      <c r="E7" s="16">
        <v>100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sqref="A1:A2"/>
    </sheetView>
  </sheetViews>
  <sheetFormatPr baseColWidth="10" defaultRowHeight="15" x14ac:dyDescent="0.25"/>
  <cols>
    <col min="1" max="2" width="16.28515625" customWidth="1"/>
    <col min="5" max="5" width="22.28515625" customWidth="1"/>
    <col min="6" max="6" width="25.42578125" customWidth="1"/>
    <col min="7" max="7" width="21" customWidth="1"/>
    <col min="8" max="8" width="25.28515625" customWidth="1"/>
    <col min="9" max="9" width="22.42578125" customWidth="1"/>
    <col min="14" max="14" width="78.28515625" customWidth="1"/>
  </cols>
  <sheetData>
    <row r="1" spans="1:12" ht="18.75" x14ac:dyDescent="0.25">
      <c r="A1" s="36" t="s">
        <v>29</v>
      </c>
      <c r="B1" s="38" t="s">
        <v>37</v>
      </c>
      <c r="C1" s="39"/>
      <c r="D1" s="39"/>
      <c r="E1" s="39"/>
      <c r="F1" s="39"/>
      <c r="G1" s="36"/>
      <c r="H1" s="34" t="s">
        <v>70</v>
      </c>
      <c r="I1" s="29" t="s">
        <v>30</v>
      </c>
      <c r="J1" s="30"/>
      <c r="K1" s="30"/>
    </row>
    <row r="2" spans="1:12" ht="15" customHeight="1" x14ac:dyDescent="0.25">
      <c r="A2" s="37"/>
      <c r="B2" s="14" t="s">
        <v>31</v>
      </c>
      <c r="C2" s="14" t="s">
        <v>32</v>
      </c>
      <c r="D2" s="14" t="s">
        <v>33</v>
      </c>
      <c r="E2" s="14" t="s">
        <v>34</v>
      </c>
      <c r="F2" s="14" t="s">
        <v>35</v>
      </c>
      <c r="G2" s="14" t="s">
        <v>36</v>
      </c>
      <c r="H2" s="34"/>
      <c r="I2" s="7" t="s">
        <v>26</v>
      </c>
      <c r="J2" s="7" t="s">
        <v>27</v>
      </c>
      <c r="K2" s="7" t="s">
        <v>28</v>
      </c>
    </row>
    <row r="3" spans="1:12" ht="46.5" customHeight="1" x14ac:dyDescent="0.25">
      <c r="A3" s="11" t="s">
        <v>38</v>
      </c>
      <c r="B3" s="13" t="s">
        <v>45</v>
      </c>
      <c r="C3" s="13"/>
      <c r="D3" s="13" t="s">
        <v>46</v>
      </c>
      <c r="E3" s="13"/>
      <c r="F3" s="13"/>
      <c r="G3" s="13" t="s">
        <v>47</v>
      </c>
      <c r="H3" s="13">
        <v>5</v>
      </c>
      <c r="I3" s="8">
        <v>0.4</v>
      </c>
      <c r="J3" s="8">
        <v>0.2</v>
      </c>
      <c r="K3" s="8">
        <v>1</v>
      </c>
    </row>
    <row r="4" spans="1:12" ht="21.75" customHeight="1" x14ac:dyDescent="0.25">
      <c r="A4" s="11" t="s">
        <v>39</v>
      </c>
      <c r="B4" s="13" t="s">
        <v>50</v>
      </c>
      <c r="C4" s="13" t="s">
        <v>49</v>
      </c>
      <c r="D4" s="13" t="s">
        <v>51</v>
      </c>
      <c r="E4" s="13" t="s">
        <v>52</v>
      </c>
      <c r="F4" s="13" t="s">
        <v>53</v>
      </c>
      <c r="G4" s="13" t="s">
        <v>53</v>
      </c>
      <c r="H4" s="13">
        <v>4</v>
      </c>
      <c r="I4" s="8">
        <v>0.6</v>
      </c>
      <c r="J4" s="8">
        <v>0.8</v>
      </c>
      <c r="K4" s="8">
        <v>0.2</v>
      </c>
    </row>
    <row r="5" spans="1:12" ht="21.75" customHeight="1" x14ac:dyDescent="0.25">
      <c r="A5" s="11" t="s">
        <v>40</v>
      </c>
      <c r="B5" s="13"/>
      <c r="C5" s="13" t="s">
        <v>52</v>
      </c>
      <c r="D5" s="13" t="s">
        <v>56</v>
      </c>
      <c r="E5" s="13" t="s">
        <v>57</v>
      </c>
      <c r="F5" s="13" t="s">
        <v>58</v>
      </c>
      <c r="G5" s="13"/>
      <c r="H5" s="13">
        <v>6</v>
      </c>
      <c r="I5" s="8">
        <v>0.3</v>
      </c>
      <c r="J5" s="8">
        <v>0.6</v>
      </c>
      <c r="K5" s="8">
        <v>0.7</v>
      </c>
    </row>
    <row r="6" spans="1:12" ht="24.75" customHeight="1" x14ac:dyDescent="0.25">
      <c r="A6" s="11" t="s">
        <v>41</v>
      </c>
      <c r="B6" s="13"/>
      <c r="C6" s="13" t="s">
        <v>60</v>
      </c>
      <c r="D6" s="13" t="s">
        <v>61</v>
      </c>
      <c r="E6" s="13" t="s">
        <v>62</v>
      </c>
      <c r="F6" s="13" t="s">
        <v>63</v>
      </c>
      <c r="G6" s="13"/>
      <c r="H6" s="13">
        <v>7</v>
      </c>
      <c r="I6" s="8">
        <v>0</v>
      </c>
      <c r="J6" s="8">
        <v>0.9</v>
      </c>
      <c r="K6" s="8">
        <v>0.5</v>
      </c>
    </row>
    <row r="7" spans="1:12" ht="21" customHeight="1" x14ac:dyDescent="0.25">
      <c r="A7" s="11" t="s">
        <v>42</v>
      </c>
      <c r="B7" s="13" t="s">
        <v>65</v>
      </c>
      <c r="C7" s="13" t="s">
        <v>53</v>
      </c>
      <c r="D7" s="13" t="s">
        <v>47</v>
      </c>
      <c r="E7" s="13" t="s">
        <v>66</v>
      </c>
      <c r="F7" s="13" t="s">
        <v>47</v>
      </c>
      <c r="G7" s="13"/>
      <c r="H7" s="13">
        <v>6</v>
      </c>
      <c r="I7" s="8">
        <v>0.3</v>
      </c>
      <c r="J7" s="8">
        <v>0.3</v>
      </c>
      <c r="K7" s="8">
        <v>0.8</v>
      </c>
    </row>
    <row r="8" spans="1:12" ht="18" customHeight="1" x14ac:dyDescent="0.25">
      <c r="A8" s="11" t="s">
        <v>43</v>
      </c>
      <c r="B8" s="13"/>
      <c r="C8" s="13"/>
      <c r="D8" s="13"/>
      <c r="E8" s="13" t="s">
        <v>68</v>
      </c>
      <c r="F8" s="13" t="s">
        <v>49</v>
      </c>
      <c r="G8" s="13" t="s">
        <v>69</v>
      </c>
      <c r="H8" s="13">
        <v>5</v>
      </c>
      <c r="I8" s="8">
        <v>0</v>
      </c>
      <c r="J8" s="8">
        <v>0.3</v>
      </c>
      <c r="K8" s="8">
        <v>1</v>
      </c>
    </row>
    <row r="13" spans="1:12" x14ac:dyDescent="0.25">
      <c r="A13" s="34" t="s">
        <v>44</v>
      </c>
      <c r="B13" s="35"/>
      <c r="C13" s="35"/>
      <c r="D13" s="35"/>
      <c r="E13" s="35"/>
      <c r="F13" s="35"/>
      <c r="H13" s="11" t="s">
        <v>38</v>
      </c>
      <c r="I13" s="13">
        <v>5</v>
      </c>
      <c r="J13" s="16">
        <v>0.4</v>
      </c>
      <c r="K13" s="16">
        <v>0.2</v>
      </c>
      <c r="L13" s="16">
        <v>1</v>
      </c>
    </row>
    <row r="14" spans="1:12" x14ac:dyDescent="0.25">
      <c r="A14" s="34"/>
      <c r="B14" s="35"/>
      <c r="C14" s="35"/>
      <c r="D14" s="35"/>
      <c r="E14" s="35"/>
      <c r="F14" s="35"/>
      <c r="H14" s="11" t="s">
        <v>39</v>
      </c>
      <c r="I14" s="13">
        <v>4</v>
      </c>
      <c r="J14" s="16">
        <v>0.6</v>
      </c>
      <c r="K14" s="16">
        <v>0.8</v>
      </c>
      <c r="L14" s="16">
        <v>0.2</v>
      </c>
    </row>
    <row r="15" spans="1:12" x14ac:dyDescent="0.25">
      <c r="A15" s="31" t="s">
        <v>48</v>
      </c>
      <c r="B15" s="32"/>
      <c r="C15" s="32"/>
      <c r="D15" s="32"/>
      <c r="E15" s="32"/>
      <c r="F15" s="33"/>
      <c r="H15" s="11" t="s">
        <v>40</v>
      </c>
      <c r="I15" s="13">
        <v>6</v>
      </c>
      <c r="J15" s="16">
        <v>0.3</v>
      </c>
      <c r="K15" s="16">
        <v>0.6</v>
      </c>
      <c r="L15" s="16">
        <v>0.7</v>
      </c>
    </row>
    <row r="16" spans="1:12" x14ac:dyDescent="0.25">
      <c r="A16" s="31" t="s">
        <v>54</v>
      </c>
      <c r="B16" s="32"/>
      <c r="C16" s="32"/>
      <c r="D16" s="32"/>
      <c r="E16" s="32"/>
      <c r="F16" s="33"/>
      <c r="H16" s="11" t="s">
        <v>41</v>
      </c>
      <c r="I16" s="13">
        <v>7</v>
      </c>
      <c r="J16" s="16">
        <v>0</v>
      </c>
      <c r="K16" s="16">
        <v>0.9</v>
      </c>
      <c r="L16" s="16">
        <v>0.5</v>
      </c>
    </row>
    <row r="17" spans="1:12" x14ac:dyDescent="0.25">
      <c r="A17" s="31" t="s">
        <v>55</v>
      </c>
      <c r="B17" s="32"/>
      <c r="C17" s="32"/>
      <c r="D17" s="32"/>
      <c r="E17" s="32"/>
      <c r="F17" s="33"/>
      <c r="H17" s="11" t="s">
        <v>42</v>
      </c>
      <c r="I17" s="13">
        <v>6</v>
      </c>
      <c r="J17" s="16">
        <v>0.3</v>
      </c>
      <c r="K17" s="16">
        <v>0.3</v>
      </c>
      <c r="L17" s="16">
        <v>0.8</v>
      </c>
    </row>
    <row r="18" spans="1:12" x14ac:dyDescent="0.25">
      <c r="A18" s="31" t="s">
        <v>59</v>
      </c>
      <c r="B18" s="32"/>
      <c r="C18" s="32"/>
      <c r="D18" s="32"/>
      <c r="E18" s="32"/>
      <c r="F18" s="33"/>
      <c r="H18" s="11" t="s">
        <v>43</v>
      </c>
      <c r="I18" s="13">
        <v>5</v>
      </c>
      <c r="J18" s="16">
        <v>0</v>
      </c>
      <c r="K18" s="16">
        <v>0.3</v>
      </c>
      <c r="L18" s="16">
        <v>1</v>
      </c>
    </row>
    <row r="19" spans="1:12" x14ac:dyDescent="0.25">
      <c r="A19" s="31" t="s">
        <v>64</v>
      </c>
      <c r="B19" s="32"/>
      <c r="C19" s="32"/>
      <c r="D19" s="32"/>
      <c r="E19" s="32"/>
      <c r="F19" s="33"/>
    </row>
    <row r="20" spans="1:12" x14ac:dyDescent="0.25">
      <c r="A20" s="31" t="s">
        <v>67</v>
      </c>
      <c r="B20" s="32"/>
      <c r="C20" s="32"/>
      <c r="D20" s="32"/>
      <c r="E20" s="32"/>
      <c r="F20" s="33"/>
    </row>
    <row r="21" spans="1:12" x14ac:dyDescent="0.25">
      <c r="I21" s="15"/>
    </row>
    <row r="23" spans="1:12" x14ac:dyDescent="0.25">
      <c r="I23" s="15"/>
    </row>
    <row r="24" spans="1:12" x14ac:dyDescent="0.25">
      <c r="I24" s="15"/>
    </row>
    <row r="25" spans="1:12" x14ac:dyDescent="0.25">
      <c r="I25" s="15"/>
    </row>
    <row r="26" spans="1:12" x14ac:dyDescent="0.25">
      <c r="I26" s="15"/>
    </row>
    <row r="27" spans="1:12" x14ac:dyDescent="0.25">
      <c r="I27" s="15"/>
    </row>
    <row r="28" spans="1:12" x14ac:dyDescent="0.25">
      <c r="E28" s="15"/>
    </row>
    <row r="36" spans="5:9" x14ac:dyDescent="0.25">
      <c r="I36" s="15"/>
    </row>
    <row r="37" spans="5:9" x14ac:dyDescent="0.25">
      <c r="E37" s="12"/>
      <c r="I37" s="15"/>
    </row>
    <row r="38" spans="5:9" x14ac:dyDescent="0.25">
      <c r="E38" s="12"/>
    </row>
  </sheetData>
  <mergeCells count="11">
    <mergeCell ref="I1:K1"/>
    <mergeCell ref="A18:F18"/>
    <mergeCell ref="A19:F19"/>
    <mergeCell ref="A20:F20"/>
    <mergeCell ref="H1:H2"/>
    <mergeCell ref="A15:F15"/>
    <mergeCell ref="A13:F14"/>
    <mergeCell ref="A16:F16"/>
    <mergeCell ref="A17:F17"/>
    <mergeCell ref="A1:A2"/>
    <mergeCell ref="B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4"/>
  <sheetViews>
    <sheetView topLeftCell="B1" workbookViewId="0">
      <selection activeCell="F2" sqref="F2"/>
    </sheetView>
  </sheetViews>
  <sheetFormatPr baseColWidth="10" defaultRowHeight="15" x14ac:dyDescent="0.25"/>
  <cols>
    <col min="1" max="1" width="26.28515625" customWidth="1"/>
    <col min="3" max="3" width="18.7109375" customWidth="1"/>
    <col min="5" max="5" width="11.42578125" customWidth="1"/>
    <col min="6" max="6" width="12.28515625" customWidth="1"/>
    <col min="7" max="7" width="21.5703125" customWidth="1"/>
    <col min="8" max="8" width="25.85546875" customWidth="1"/>
  </cols>
  <sheetData>
    <row r="2" spans="3:11" x14ac:dyDescent="0.25">
      <c r="C2" s="1" t="s">
        <v>6</v>
      </c>
      <c r="D2" s="2">
        <v>18</v>
      </c>
      <c r="E2">
        <f>D2/D7</f>
        <v>0.69230769230769229</v>
      </c>
      <c r="F2">
        <f>LOG10(E2)</f>
        <v>-0.15970084286751191</v>
      </c>
      <c r="H2" s="1" t="s">
        <v>8</v>
      </c>
      <c r="I2" s="2">
        <v>22</v>
      </c>
      <c r="J2">
        <f>I2/I7</f>
        <v>0.7857142857142857</v>
      </c>
      <c r="K2">
        <f>LOG10(J2)</f>
        <v>-0.104735350520013</v>
      </c>
    </row>
    <row r="3" spans="3:11" x14ac:dyDescent="0.25">
      <c r="C3" s="1" t="s">
        <v>17</v>
      </c>
      <c r="D3" s="2">
        <v>3</v>
      </c>
      <c r="E3">
        <f>D3/D7</f>
        <v>0.11538461538461539</v>
      </c>
      <c r="F3">
        <f t="shared" ref="F3:F23" si="0">LOG10(E3)</f>
        <v>-0.93785209325115548</v>
      </c>
      <c r="H3" s="1" t="s">
        <v>7</v>
      </c>
      <c r="I3" s="2">
        <v>3</v>
      </c>
      <c r="J3">
        <f>I3/I7</f>
        <v>0.10714285714285714</v>
      </c>
      <c r="K3">
        <f t="shared" ref="K3:K22" si="1">LOG10(J3)</f>
        <v>-0.97003677662255683</v>
      </c>
    </row>
    <row r="4" spans="3:11" x14ac:dyDescent="0.25">
      <c r="C4" s="1" t="s">
        <v>7</v>
      </c>
      <c r="D4" s="2">
        <v>2</v>
      </c>
      <c r="E4">
        <f>D4/D7</f>
        <v>7.6923076923076927E-2</v>
      </c>
      <c r="F4">
        <f t="shared" si="0"/>
        <v>-1.1139433523068367</v>
      </c>
      <c r="H4" s="1" t="s">
        <v>9</v>
      </c>
      <c r="I4" s="2">
        <v>1</v>
      </c>
      <c r="J4">
        <f>I4/I7</f>
        <v>3.5714285714285712E-2</v>
      </c>
      <c r="K4">
        <f t="shared" si="1"/>
        <v>-1.4471580313422192</v>
      </c>
    </row>
    <row r="5" spans="3:11" x14ac:dyDescent="0.25">
      <c r="C5" s="1" t="s">
        <v>12</v>
      </c>
      <c r="D5" s="2">
        <v>2</v>
      </c>
      <c r="E5">
        <f>D5/D7</f>
        <v>7.6923076923076927E-2</v>
      </c>
      <c r="F5">
        <f t="shared" si="0"/>
        <v>-1.1139433523068367</v>
      </c>
      <c r="H5" s="1" t="s">
        <v>11</v>
      </c>
      <c r="I5" s="2">
        <v>1</v>
      </c>
      <c r="J5">
        <f>I5/I7</f>
        <v>3.5714285714285712E-2</v>
      </c>
      <c r="K5">
        <f t="shared" si="1"/>
        <v>-1.4471580313422192</v>
      </c>
    </row>
    <row r="6" spans="3:11" x14ac:dyDescent="0.25">
      <c r="C6" s="1" t="s">
        <v>13</v>
      </c>
      <c r="D6" s="2">
        <v>1</v>
      </c>
      <c r="E6">
        <f>D6/D7</f>
        <v>3.8461538461538464E-2</v>
      </c>
      <c r="F6">
        <f t="shared" si="0"/>
        <v>-1.414973347970818</v>
      </c>
      <c r="H6" s="3" t="s">
        <v>18</v>
      </c>
      <c r="I6" s="2">
        <v>1</v>
      </c>
      <c r="J6">
        <f>I6/I7</f>
        <v>3.5714285714285712E-2</v>
      </c>
      <c r="K6">
        <f t="shared" si="1"/>
        <v>-1.4471580313422192</v>
      </c>
    </row>
    <row r="7" spans="3:11" x14ac:dyDescent="0.25">
      <c r="D7">
        <f>SUM(D2:D6)</f>
        <v>26</v>
      </c>
      <c r="I7">
        <f>SUM(I2:I6)</f>
        <v>28</v>
      </c>
    </row>
    <row r="9" spans="3:11" x14ac:dyDescent="0.25">
      <c r="C9" s="1" t="s">
        <v>6</v>
      </c>
      <c r="D9" s="2">
        <v>6</v>
      </c>
      <c r="E9">
        <f>D9/D15</f>
        <v>0.4</v>
      </c>
      <c r="F9">
        <f t="shared" si="0"/>
        <v>-0.3979400086720376</v>
      </c>
      <c r="H9" s="1" t="s">
        <v>8</v>
      </c>
      <c r="I9" s="2">
        <v>4</v>
      </c>
      <c r="J9">
        <f>I9/I16</f>
        <v>0.33333333333333331</v>
      </c>
      <c r="K9">
        <f t="shared" si="1"/>
        <v>-0.47712125471966244</v>
      </c>
    </row>
    <row r="10" spans="3:11" x14ac:dyDescent="0.25">
      <c r="C10" s="1" t="s">
        <v>9</v>
      </c>
      <c r="D10" s="2">
        <v>4</v>
      </c>
      <c r="E10">
        <f>D10/D15</f>
        <v>0.26666666666666666</v>
      </c>
      <c r="F10">
        <f t="shared" si="0"/>
        <v>-0.57403126772771884</v>
      </c>
      <c r="H10" s="1" t="s">
        <v>6</v>
      </c>
      <c r="I10" s="2">
        <v>2</v>
      </c>
      <c r="J10">
        <f>I10/I16</f>
        <v>0.16666666666666666</v>
      </c>
      <c r="K10">
        <f t="shared" si="1"/>
        <v>-0.77815125038364363</v>
      </c>
    </row>
    <row r="11" spans="3:11" x14ac:dyDescent="0.25">
      <c r="C11" s="1" t="s">
        <v>15</v>
      </c>
      <c r="D11" s="2">
        <v>2</v>
      </c>
      <c r="E11">
        <f>D11/D15</f>
        <v>0.13333333333333333</v>
      </c>
      <c r="F11">
        <f t="shared" si="0"/>
        <v>-0.87506126339170009</v>
      </c>
      <c r="H11" s="1" t="s">
        <v>7</v>
      </c>
      <c r="I11" s="2">
        <v>2</v>
      </c>
      <c r="J11">
        <f>I11/I16</f>
        <v>0.16666666666666666</v>
      </c>
      <c r="K11">
        <f t="shared" si="1"/>
        <v>-0.77815125038364363</v>
      </c>
    </row>
    <row r="12" spans="3:11" x14ac:dyDescent="0.25">
      <c r="C12" s="1" t="s">
        <v>7</v>
      </c>
      <c r="D12" s="2">
        <v>1</v>
      </c>
      <c r="E12">
        <f>D12/D15</f>
        <v>6.6666666666666666E-2</v>
      </c>
      <c r="F12">
        <f t="shared" si="0"/>
        <v>-1.1760912590556813</v>
      </c>
      <c r="H12" s="1" t="s">
        <v>11</v>
      </c>
      <c r="I12" s="2">
        <v>1</v>
      </c>
      <c r="J12">
        <f>I12/I16</f>
        <v>8.3333333333333329E-2</v>
      </c>
      <c r="K12">
        <f t="shared" si="1"/>
        <v>-1.0791812460476249</v>
      </c>
    </row>
    <row r="13" spans="3:11" x14ac:dyDescent="0.25">
      <c r="C13" s="1" t="s">
        <v>8</v>
      </c>
      <c r="D13" s="2">
        <v>1</v>
      </c>
      <c r="E13">
        <f>D13/D15</f>
        <v>6.6666666666666666E-2</v>
      </c>
      <c r="F13">
        <f t="shared" si="0"/>
        <v>-1.1760912590556813</v>
      </c>
      <c r="H13" s="1" t="s">
        <v>13</v>
      </c>
      <c r="I13" s="2">
        <v>1</v>
      </c>
      <c r="J13">
        <f>I13/I16</f>
        <v>8.3333333333333329E-2</v>
      </c>
      <c r="K13">
        <f t="shared" si="1"/>
        <v>-1.0791812460476249</v>
      </c>
    </row>
    <row r="14" spans="3:11" x14ac:dyDescent="0.25">
      <c r="C14" s="1" t="s">
        <v>11</v>
      </c>
      <c r="D14" s="2">
        <v>1</v>
      </c>
      <c r="E14">
        <f>D14/D15</f>
        <v>6.6666666666666666E-2</v>
      </c>
      <c r="F14">
        <f t="shared" si="0"/>
        <v>-1.1760912590556813</v>
      </c>
      <c r="H14" s="1" t="s">
        <v>14</v>
      </c>
      <c r="I14" s="2">
        <v>1</v>
      </c>
      <c r="J14">
        <f>I14/I16</f>
        <v>8.3333333333333329E-2</v>
      </c>
      <c r="K14">
        <f t="shared" si="1"/>
        <v>-1.0791812460476249</v>
      </c>
    </row>
    <row r="15" spans="3:11" x14ac:dyDescent="0.25">
      <c r="D15">
        <f>SUM(D9:D14)</f>
        <v>15</v>
      </c>
      <c r="H15" s="1" t="s">
        <v>15</v>
      </c>
      <c r="I15" s="2">
        <v>1</v>
      </c>
      <c r="J15">
        <f>I15/I16</f>
        <v>8.3333333333333329E-2</v>
      </c>
      <c r="K15">
        <f t="shared" si="1"/>
        <v>-1.0791812460476249</v>
      </c>
    </row>
    <row r="16" spans="3:11" x14ac:dyDescent="0.25">
      <c r="I16">
        <f>SUM(I9:I15)</f>
        <v>12</v>
      </c>
    </row>
    <row r="18" spans="3:11" x14ac:dyDescent="0.25">
      <c r="C18" s="1" t="s">
        <v>7</v>
      </c>
      <c r="D18" s="2">
        <v>17</v>
      </c>
      <c r="E18">
        <f>D18/D24</f>
        <v>0.6071428571428571</v>
      </c>
      <c r="F18">
        <f t="shared" si="0"/>
        <v>-0.21670910996394532</v>
      </c>
      <c r="H18" s="1" t="s">
        <v>6</v>
      </c>
      <c r="I18" s="2">
        <v>5</v>
      </c>
      <c r="J18">
        <f>I18/I23</f>
        <v>0.33333333333333331</v>
      </c>
      <c r="K18">
        <f t="shared" si="1"/>
        <v>-0.47712125471966244</v>
      </c>
    </row>
    <row r="19" spans="3:11" x14ac:dyDescent="0.25">
      <c r="C19" s="1" t="s">
        <v>8</v>
      </c>
      <c r="D19" s="2">
        <v>6</v>
      </c>
      <c r="E19">
        <f>D19/D24</f>
        <v>0.21428571428571427</v>
      </c>
      <c r="F19">
        <f t="shared" si="0"/>
        <v>-0.66900678095857558</v>
      </c>
      <c r="H19" s="1" t="s">
        <v>8</v>
      </c>
      <c r="I19" s="2">
        <v>5</v>
      </c>
      <c r="J19">
        <f>I19/I23</f>
        <v>0.33333333333333331</v>
      </c>
      <c r="K19">
        <f t="shared" si="1"/>
        <v>-0.47712125471966244</v>
      </c>
    </row>
    <row r="20" spans="3:11" x14ac:dyDescent="0.25">
      <c r="C20" s="1" t="s">
        <v>6</v>
      </c>
      <c r="D20" s="2">
        <v>2</v>
      </c>
      <c r="E20">
        <f>D20/D24</f>
        <v>7.1428571428571425E-2</v>
      </c>
      <c r="F20">
        <f t="shared" si="0"/>
        <v>-1.146128035678238</v>
      </c>
      <c r="H20" s="1" t="s">
        <v>7</v>
      </c>
      <c r="I20" s="2">
        <v>2</v>
      </c>
      <c r="J20">
        <f>I20/I23</f>
        <v>0.13333333333333333</v>
      </c>
      <c r="K20">
        <f t="shared" si="1"/>
        <v>-0.87506126339170009</v>
      </c>
    </row>
    <row r="21" spans="3:11" x14ac:dyDescent="0.25">
      <c r="C21" s="1" t="s">
        <v>12</v>
      </c>
      <c r="D21" s="2">
        <v>1</v>
      </c>
      <c r="E21">
        <f>D21/D24</f>
        <v>3.5714285714285712E-2</v>
      </c>
      <c r="F21">
        <f t="shared" si="0"/>
        <v>-1.4471580313422192</v>
      </c>
      <c r="H21" s="1" t="s">
        <v>9</v>
      </c>
      <c r="I21" s="2">
        <v>2</v>
      </c>
      <c r="J21">
        <f>I21/I23</f>
        <v>0.13333333333333333</v>
      </c>
      <c r="K21">
        <f t="shared" si="1"/>
        <v>-0.87506126339170009</v>
      </c>
    </row>
    <row r="22" spans="3:11" x14ac:dyDescent="0.25">
      <c r="C22" s="1" t="s">
        <v>15</v>
      </c>
      <c r="D22" s="2">
        <v>1</v>
      </c>
      <c r="E22">
        <f>D22/D24</f>
        <v>3.5714285714285712E-2</v>
      </c>
      <c r="F22">
        <f t="shared" si="0"/>
        <v>-1.4471580313422192</v>
      </c>
      <c r="H22" s="1" t="s">
        <v>10</v>
      </c>
      <c r="I22" s="2">
        <v>1</v>
      </c>
      <c r="J22">
        <f>I22/I23</f>
        <v>6.6666666666666666E-2</v>
      </c>
      <c r="K22">
        <f t="shared" si="1"/>
        <v>-1.1760912590556813</v>
      </c>
    </row>
    <row r="23" spans="3:11" x14ac:dyDescent="0.25">
      <c r="C23" s="1" t="s">
        <v>16</v>
      </c>
      <c r="D23" s="2">
        <v>1</v>
      </c>
      <c r="E23">
        <f>D23/D24</f>
        <v>3.5714285714285712E-2</v>
      </c>
      <c r="F23">
        <f t="shared" si="0"/>
        <v>-1.4471580313422192</v>
      </c>
      <c r="I23">
        <f>SUM(I18:I22)</f>
        <v>15</v>
      </c>
    </row>
    <row r="24" spans="3:11" x14ac:dyDescent="0.25">
      <c r="D24">
        <f>SUM(D18:D23)</f>
        <v>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I30" sqref="I30"/>
    </sheetView>
  </sheetViews>
  <sheetFormatPr baseColWidth="10" defaultRowHeight="15" x14ac:dyDescent="0.25"/>
  <cols>
    <col min="1" max="1" width="26.140625" customWidth="1"/>
    <col min="2" max="2" width="25.5703125" customWidth="1"/>
    <col min="3" max="3" width="22" customWidth="1"/>
    <col min="4" max="4" width="21.42578125" customWidth="1"/>
    <col min="5" max="5" width="22.7109375" customWidth="1"/>
    <col min="6" max="6" width="19.42578125" customWidth="1"/>
    <col min="7" max="7" width="19.28515625" style="27" customWidth="1"/>
    <col min="8" max="8" width="16" customWidth="1"/>
    <col min="9" max="9" width="16.5703125" customWidth="1"/>
    <col min="10" max="10" width="18.140625" customWidth="1"/>
    <col min="11" max="11" width="20.28515625" customWidth="1"/>
    <col min="12" max="12" width="16.7109375" customWidth="1"/>
  </cols>
  <sheetData>
    <row r="1" spans="1:10" x14ac:dyDescent="0.25">
      <c r="A1" t="s">
        <v>74</v>
      </c>
      <c r="B1" s="25" t="s">
        <v>0</v>
      </c>
      <c r="C1" s="24" t="s">
        <v>1</v>
      </c>
      <c r="D1" s="24" t="s">
        <v>2</v>
      </c>
      <c r="E1" s="24" t="s">
        <v>3</v>
      </c>
      <c r="F1" s="26" t="s">
        <v>4</v>
      </c>
      <c r="G1" s="28" t="s">
        <v>5</v>
      </c>
      <c r="J1" s="26"/>
    </row>
    <row r="2" spans="1:10" x14ac:dyDescent="0.25">
      <c r="A2" t="s">
        <v>6</v>
      </c>
      <c r="B2">
        <v>-0.15970084286751199</v>
      </c>
    </row>
    <row r="3" spans="1:10" x14ac:dyDescent="0.25">
      <c r="A3" t="s">
        <v>17</v>
      </c>
      <c r="B3">
        <v>-0.93785209325115548</v>
      </c>
    </row>
    <row r="4" spans="1:10" x14ac:dyDescent="0.25">
      <c r="A4" t="s">
        <v>7</v>
      </c>
      <c r="B4">
        <v>-1.1139433523068367</v>
      </c>
    </row>
    <row r="5" spans="1:10" x14ac:dyDescent="0.25">
      <c r="A5" t="s">
        <v>12</v>
      </c>
      <c r="B5">
        <v>-1.1139433523068367</v>
      </c>
    </row>
    <row r="6" spans="1:10" x14ac:dyDescent="0.25">
      <c r="A6" t="s">
        <v>13</v>
      </c>
      <c r="B6">
        <v>-1.414973347970818</v>
      </c>
    </row>
    <row r="8" spans="1:10" x14ac:dyDescent="0.25">
      <c r="A8" t="s">
        <v>8</v>
      </c>
      <c r="C8">
        <v>-0.104735350520013</v>
      </c>
    </row>
    <row r="9" spans="1:10" x14ac:dyDescent="0.25">
      <c r="A9" t="s">
        <v>7</v>
      </c>
      <c r="C9">
        <v>-0.97003677662255683</v>
      </c>
    </row>
    <row r="10" spans="1:10" x14ac:dyDescent="0.25">
      <c r="A10" t="s">
        <v>9</v>
      </c>
      <c r="C10">
        <v>-1.4471580313422192</v>
      </c>
    </row>
    <row r="11" spans="1:10" x14ac:dyDescent="0.25">
      <c r="A11" t="s">
        <v>11</v>
      </c>
      <c r="C11">
        <v>-1.4471580313422192</v>
      </c>
    </row>
    <row r="12" spans="1:10" x14ac:dyDescent="0.25">
      <c r="A12" t="s">
        <v>18</v>
      </c>
      <c r="C12">
        <v>-1.4471580313422192</v>
      </c>
    </row>
    <row r="14" spans="1:10" x14ac:dyDescent="0.25">
      <c r="A14" t="s">
        <v>6</v>
      </c>
      <c r="D14">
        <v>-0.3979400086720376</v>
      </c>
    </row>
    <row r="15" spans="1:10" x14ac:dyDescent="0.25">
      <c r="A15" t="s">
        <v>9</v>
      </c>
      <c r="D15">
        <v>-0.57403126772771884</v>
      </c>
    </row>
    <row r="16" spans="1:10" x14ac:dyDescent="0.25">
      <c r="A16" t="s">
        <v>15</v>
      </c>
      <c r="D16">
        <v>-0.87506126339170009</v>
      </c>
    </row>
    <row r="17" spans="1:6" x14ac:dyDescent="0.25">
      <c r="A17" t="s">
        <v>7</v>
      </c>
      <c r="D17">
        <v>-1.1760912590556813</v>
      </c>
    </row>
    <row r="18" spans="1:6" x14ac:dyDescent="0.25">
      <c r="A18" t="s">
        <v>8</v>
      </c>
      <c r="D18">
        <v>-1.1760912590556813</v>
      </c>
    </row>
    <row r="19" spans="1:6" x14ac:dyDescent="0.25">
      <c r="A19" t="s">
        <v>11</v>
      </c>
      <c r="D19">
        <v>-1.1760912590556813</v>
      </c>
    </row>
    <row r="21" spans="1:6" x14ac:dyDescent="0.25">
      <c r="A21" t="s">
        <v>8</v>
      </c>
      <c r="E21">
        <v>-0.47712125471966244</v>
      </c>
    </row>
    <row r="22" spans="1:6" x14ac:dyDescent="0.25">
      <c r="A22" t="s">
        <v>6</v>
      </c>
      <c r="E22">
        <v>-0.77815125038364363</v>
      </c>
    </row>
    <row r="23" spans="1:6" x14ac:dyDescent="0.25">
      <c r="A23" t="s">
        <v>7</v>
      </c>
      <c r="E23">
        <v>-0.77815125038364363</v>
      </c>
    </row>
    <row r="24" spans="1:6" x14ac:dyDescent="0.25">
      <c r="A24" t="s">
        <v>11</v>
      </c>
      <c r="E24">
        <v>-1.0791812460476249</v>
      </c>
    </row>
    <row r="25" spans="1:6" x14ac:dyDescent="0.25">
      <c r="A25" t="s">
        <v>13</v>
      </c>
      <c r="E25">
        <v>-1.0791812460476249</v>
      </c>
    </row>
    <row r="26" spans="1:6" x14ac:dyDescent="0.25">
      <c r="A26" t="s">
        <v>14</v>
      </c>
      <c r="E26">
        <v>-1.0791812460476249</v>
      </c>
    </row>
    <row r="28" spans="1:6" x14ac:dyDescent="0.25">
      <c r="A28" t="s">
        <v>7</v>
      </c>
      <c r="F28">
        <v>-0.21670910996394532</v>
      </c>
    </row>
    <row r="29" spans="1:6" x14ac:dyDescent="0.25">
      <c r="A29" t="s">
        <v>8</v>
      </c>
      <c r="F29">
        <v>-0.66900678095857558</v>
      </c>
    </row>
    <row r="30" spans="1:6" x14ac:dyDescent="0.25">
      <c r="A30" t="s">
        <v>6</v>
      </c>
      <c r="F30">
        <v>-1.146128035678238</v>
      </c>
    </row>
    <row r="31" spans="1:6" x14ac:dyDescent="0.25">
      <c r="A31" t="s">
        <v>12</v>
      </c>
      <c r="F31">
        <v>-1.4471580313422192</v>
      </c>
    </row>
    <row r="32" spans="1:6" x14ac:dyDescent="0.25">
      <c r="A32" t="s">
        <v>15</v>
      </c>
      <c r="F32">
        <v>-1.4471580313422192</v>
      </c>
    </row>
    <row r="33" spans="1:7" x14ac:dyDescent="0.25">
      <c r="A33" t="s">
        <v>16</v>
      </c>
      <c r="F33">
        <v>-1.4471580313422192</v>
      </c>
    </row>
    <row r="35" spans="1:7" x14ac:dyDescent="0.25">
      <c r="A35" t="s">
        <v>6</v>
      </c>
      <c r="G35" s="27">
        <v>-0.47712125471966244</v>
      </c>
    </row>
    <row r="36" spans="1:7" x14ac:dyDescent="0.25">
      <c r="A36" t="s">
        <v>8</v>
      </c>
      <c r="G36" s="27">
        <v>-0.47712125471966244</v>
      </c>
    </row>
    <row r="37" spans="1:7" x14ac:dyDescent="0.25">
      <c r="A37" t="s">
        <v>7</v>
      </c>
      <c r="G37" s="27">
        <v>-0.87506126339170009</v>
      </c>
    </row>
    <row r="38" spans="1:7" x14ac:dyDescent="0.25">
      <c r="A38" t="s">
        <v>9</v>
      </c>
      <c r="G38" s="27">
        <v>-0.87506126339170009</v>
      </c>
    </row>
    <row r="39" spans="1:7" x14ac:dyDescent="0.25">
      <c r="A39" t="s">
        <v>10</v>
      </c>
      <c r="G39" s="27">
        <v>-1.1760912590556813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Por Cámara</vt:lpstr>
      <vt:lpstr>Por Mes</vt:lpstr>
      <vt:lpstr>Por secas y lluvias</vt:lpstr>
      <vt:lpstr>Riqueza de especies</vt:lpstr>
      <vt:lpstr>REB</vt:lpstr>
      <vt:lpstr>Hoja1</vt:lpstr>
      <vt:lpstr>Hoja3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Roldan Lindo</dc:creator>
  <cp:lastModifiedBy>Revisor</cp:lastModifiedBy>
  <dcterms:created xsi:type="dcterms:W3CDTF">2018-08-21T01:41:23Z</dcterms:created>
  <dcterms:modified xsi:type="dcterms:W3CDTF">2022-11-23T20:39:39Z</dcterms:modified>
</cp:coreProperties>
</file>