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codeName="ThisWorkbook" autoCompressPictures="0"/>
  <bookViews>
    <workbookView xWindow="5640" yWindow="1400" windowWidth="23080" windowHeight="16520" tabRatio="500"/>
  </bookViews>
  <sheets>
    <sheet name="Formato " sheetId="3" r:id="rId1"/>
    <sheet name="CATALOGOS" sheetId="4" state="hidden" r:id="rId2"/>
    <sheet name="Contolres_elec" sheetId="5" state="hidden" r:id="rId3"/>
    <sheet name="Instructivo de llenado" sheetId="6" r:id="rId4"/>
  </sheets>
  <definedNames>
    <definedName name="ADMSI_">Contolres_elec!$D$114:$D$129</definedName>
    <definedName name="CA_">Contolres_elec!$D$41:$D$58</definedName>
    <definedName name="CI_">Contolres_elec!$D$60:$D$62</definedName>
    <definedName name="CUM_">Contolres_elec!$D$155:$D$164</definedName>
    <definedName name="Dominios">CATALOGOS!$H$5:$K$16</definedName>
    <definedName name="GA_">Contolres_elec!$D$27:$D$39</definedName>
    <definedName name="GCN_">Contolres_elec!$D$148:$D$153</definedName>
    <definedName name="GE_">Contolres_elec!$D$166:$D$168</definedName>
    <definedName name="GISI_">Contolres_elec!$D$139:$D$146</definedName>
    <definedName name="OSI_">Contolres_elec!$D$7:$D$15</definedName>
    <definedName name="PS_">Contolres_elec!$D$3:$D$5</definedName>
    <definedName name="RS_">Contolres_elec!$D$131:$D$137</definedName>
    <definedName name="SFA_">Contolres_elec!$D$64:$D$80</definedName>
    <definedName name="SO_">Contolres_elec!$D$82:$D$102</definedName>
    <definedName name="SRH_">Contolres_elec!$D$17:$D$25</definedName>
    <definedName name="ST_">Contolres_elec!$D$104:$D$112</definedName>
    <definedName name="TipoDocumento">CATALOGOS!$D$4:$F$12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7" i="5" l="1"/>
  <c r="C168" i="5"/>
  <c r="C166" i="5"/>
  <c r="D168" i="5"/>
  <c r="D167" i="5"/>
  <c r="D166" i="5"/>
  <c r="C165" i="5"/>
  <c r="D165" i="5"/>
  <c r="D40" i="5"/>
  <c r="D154" i="5"/>
  <c r="D147" i="5"/>
  <c r="D138" i="5"/>
  <c r="D130" i="5"/>
  <c r="D113" i="5"/>
  <c r="D103" i="5"/>
  <c r="D81" i="5"/>
  <c r="D63" i="5"/>
  <c r="D59" i="5"/>
  <c r="D26" i="5"/>
  <c r="D16" i="5"/>
  <c r="D6" i="5"/>
  <c r="D2" i="5"/>
  <c r="C163" i="5"/>
  <c r="C164" i="5"/>
  <c r="C162" i="5"/>
  <c r="C157" i="5"/>
  <c r="C158" i="5"/>
  <c r="C159" i="5"/>
  <c r="C160" i="5"/>
  <c r="C156" i="5"/>
  <c r="C153" i="5"/>
  <c r="C150" i="5"/>
  <c r="C151" i="5"/>
  <c r="C149" i="5"/>
  <c r="C141" i="5"/>
  <c r="C142" i="5"/>
  <c r="C143" i="5"/>
  <c r="C144" i="5"/>
  <c r="C145" i="5"/>
  <c r="C146" i="5"/>
  <c r="C140" i="5"/>
  <c r="C137" i="5"/>
  <c r="C136" i="5"/>
  <c r="C133" i="5"/>
  <c r="C134" i="5"/>
  <c r="C132" i="5"/>
  <c r="C129" i="5"/>
  <c r="C120" i="5"/>
  <c r="C121" i="5"/>
  <c r="C122" i="5"/>
  <c r="C123" i="5"/>
  <c r="C124" i="5"/>
  <c r="C125" i="5"/>
  <c r="C126" i="5"/>
  <c r="C127" i="5"/>
  <c r="C119" i="5"/>
  <c r="C116" i="5"/>
  <c r="C117" i="5"/>
  <c r="C115" i="5"/>
  <c r="C110" i="5"/>
  <c r="C111" i="5"/>
  <c r="C112" i="5"/>
  <c r="C109" i="5"/>
  <c r="C106" i="5"/>
  <c r="C107" i="5"/>
  <c r="C105" i="5"/>
  <c r="C102" i="5"/>
  <c r="C100" i="5"/>
  <c r="C99" i="5"/>
  <c r="C97" i="5"/>
  <c r="C93" i="5"/>
  <c r="C94" i="5"/>
  <c r="C95" i="5"/>
  <c r="C92" i="5"/>
  <c r="C90" i="5"/>
  <c r="C88" i="5"/>
  <c r="C84" i="5"/>
  <c r="C85" i="5"/>
  <c r="C86" i="5"/>
  <c r="C83" i="5"/>
  <c r="C55" i="5"/>
  <c r="C56" i="5"/>
  <c r="C57" i="5"/>
  <c r="C58" i="5"/>
  <c r="C54" i="5"/>
  <c r="D164" i="5"/>
  <c r="D163" i="5"/>
  <c r="D162" i="5"/>
  <c r="D160" i="5"/>
  <c r="D159" i="5"/>
  <c r="D158" i="5"/>
  <c r="D157" i="5"/>
  <c r="D156" i="5"/>
  <c r="D153" i="5"/>
  <c r="D151" i="5"/>
  <c r="D150" i="5"/>
  <c r="D149" i="5"/>
  <c r="D146" i="5"/>
  <c r="D145" i="5"/>
  <c r="D144" i="5"/>
  <c r="D143" i="5"/>
  <c r="D142" i="5"/>
  <c r="D141" i="5"/>
  <c r="D140" i="5"/>
  <c r="D137" i="5"/>
  <c r="D136" i="5"/>
  <c r="D134" i="5"/>
  <c r="D133" i="5"/>
  <c r="D132" i="5"/>
  <c r="D129" i="5"/>
  <c r="D127" i="5"/>
  <c r="D126" i="5"/>
  <c r="D125" i="5"/>
  <c r="D124" i="5"/>
  <c r="D123" i="5"/>
  <c r="D122" i="5"/>
  <c r="D121" i="5"/>
  <c r="D120" i="5"/>
  <c r="D119" i="5"/>
  <c r="D117" i="5"/>
  <c r="D116" i="5"/>
  <c r="D115" i="5"/>
  <c r="D112" i="5"/>
  <c r="D111" i="5"/>
  <c r="D110" i="5"/>
  <c r="D109" i="5"/>
  <c r="D107" i="5"/>
  <c r="D106" i="5"/>
  <c r="D105" i="5"/>
  <c r="D102" i="5"/>
  <c r="D100" i="5"/>
  <c r="D99" i="5"/>
  <c r="D97" i="5"/>
  <c r="D95" i="5"/>
  <c r="D94" i="5"/>
  <c r="D93" i="5"/>
  <c r="D92" i="5"/>
  <c r="D90" i="5"/>
  <c r="D88" i="5"/>
  <c r="D86" i="5"/>
  <c r="D85" i="5"/>
  <c r="D84" i="5"/>
  <c r="D83" i="5"/>
  <c r="C80" i="5"/>
  <c r="D80" i="5"/>
  <c r="C79" i="5"/>
  <c r="D79" i="5"/>
  <c r="C78" i="5"/>
  <c r="D78" i="5"/>
  <c r="C77" i="5"/>
  <c r="D77" i="5"/>
  <c r="C76" i="5"/>
  <c r="D76" i="5"/>
  <c r="C75" i="5"/>
  <c r="D75" i="5"/>
  <c r="C74" i="5"/>
  <c r="D74" i="5"/>
  <c r="C73" i="5"/>
  <c r="D73" i="5"/>
  <c r="C72" i="5"/>
  <c r="D72" i="5"/>
  <c r="C70" i="5"/>
  <c r="D70" i="5"/>
  <c r="C69" i="5"/>
  <c r="D69" i="5"/>
  <c r="C68" i="5"/>
  <c r="D68" i="5"/>
  <c r="C67" i="5"/>
  <c r="D67" i="5"/>
  <c r="C66" i="5"/>
  <c r="D66" i="5"/>
  <c r="C65" i="5"/>
  <c r="D65" i="5"/>
  <c r="C62" i="5"/>
  <c r="D62" i="5"/>
  <c r="C61" i="5"/>
  <c r="D61" i="5"/>
  <c r="D58" i="5"/>
  <c r="D57" i="5"/>
  <c r="D56" i="5"/>
  <c r="D55" i="5"/>
  <c r="D54" i="5"/>
  <c r="C52" i="5"/>
  <c r="D52" i="5"/>
  <c r="C50" i="5"/>
  <c r="D50" i="5"/>
  <c r="C49" i="5"/>
  <c r="D49" i="5"/>
  <c r="C48" i="5"/>
  <c r="D48" i="5"/>
  <c r="C47" i="5"/>
  <c r="D47" i="5"/>
  <c r="C46" i="5"/>
  <c r="D46" i="5"/>
  <c r="C45" i="5"/>
  <c r="D45" i="5"/>
  <c r="C43" i="5"/>
  <c r="D43" i="5"/>
  <c r="C42" i="5"/>
  <c r="D42" i="5"/>
  <c r="C39" i="5"/>
  <c r="D39" i="5"/>
  <c r="C38" i="5"/>
  <c r="D38" i="5"/>
  <c r="C37" i="5"/>
  <c r="D37" i="5"/>
  <c r="C35" i="5"/>
  <c r="D35" i="5"/>
  <c r="C34" i="5"/>
  <c r="D34" i="5"/>
  <c r="C33" i="5"/>
  <c r="D33" i="5"/>
  <c r="C31" i="5"/>
  <c r="D31" i="5"/>
  <c r="C30" i="5"/>
  <c r="D30" i="5"/>
  <c r="C29" i="5"/>
  <c r="D29" i="5"/>
  <c r="C28" i="5"/>
  <c r="D28" i="5"/>
  <c r="C25" i="5"/>
  <c r="D25" i="5"/>
  <c r="C23" i="5"/>
  <c r="D23" i="5"/>
  <c r="C22" i="5"/>
  <c r="D22" i="5"/>
  <c r="C21" i="5"/>
  <c r="D21" i="5"/>
  <c r="C19" i="5"/>
  <c r="D19" i="5"/>
  <c r="C18" i="5"/>
  <c r="D18" i="5"/>
  <c r="C15" i="5"/>
  <c r="D15" i="5"/>
  <c r="C14" i="5"/>
  <c r="D14" i="5"/>
  <c r="C12" i="5"/>
  <c r="D12" i="5"/>
  <c r="C11" i="5"/>
  <c r="D11" i="5"/>
  <c r="C10" i="5"/>
  <c r="D10" i="5"/>
  <c r="C9" i="5"/>
  <c r="D9" i="5"/>
  <c r="C8" i="5"/>
  <c r="D8" i="5"/>
  <c r="C5" i="5"/>
  <c r="D5" i="5"/>
  <c r="C4" i="5"/>
  <c r="D4" i="5"/>
  <c r="C41" i="5"/>
  <c r="C44" i="5"/>
  <c r="C53" i="5"/>
  <c r="C51" i="5"/>
  <c r="C60" i="5"/>
  <c r="C64" i="5"/>
  <c r="C71" i="5"/>
  <c r="C82" i="5"/>
  <c r="C87" i="5"/>
  <c r="C89" i="5"/>
  <c r="C91" i="5"/>
  <c r="C96" i="5"/>
  <c r="C98" i="5"/>
  <c r="C101" i="5"/>
  <c r="C104" i="5"/>
  <c r="C108" i="5"/>
  <c r="C114" i="5"/>
  <c r="C161" i="5"/>
  <c r="C155" i="5"/>
  <c r="C152" i="5"/>
  <c r="C148" i="5"/>
  <c r="C139" i="5"/>
  <c r="C135" i="5"/>
  <c r="C131" i="5"/>
  <c r="C128" i="5"/>
  <c r="C118" i="5"/>
  <c r="C36" i="5"/>
  <c r="C32" i="5"/>
  <c r="C27" i="5"/>
  <c r="C24" i="5"/>
  <c r="C20" i="5"/>
  <c r="C17" i="5"/>
  <c r="C13" i="5"/>
  <c r="C7" i="5"/>
  <c r="C3" i="5"/>
  <c r="D89" i="5"/>
  <c r="D152" i="5"/>
  <c r="D148" i="5"/>
  <c r="D155" i="5"/>
  <c r="D161" i="5"/>
  <c r="D139" i="5"/>
  <c r="D135" i="5"/>
  <c r="D131" i="5"/>
  <c r="D128" i="5"/>
  <c r="D118" i="5"/>
  <c r="D114" i="5"/>
  <c r="D108" i="5"/>
  <c r="D104" i="5"/>
  <c r="D101" i="5"/>
  <c r="D98" i="5"/>
  <c r="D96" i="5"/>
  <c r="D91" i="5"/>
  <c r="D87" i="5"/>
  <c r="D82" i="5"/>
  <c r="D71" i="5"/>
  <c r="D64" i="5"/>
  <c r="D60" i="5"/>
  <c r="D53" i="5"/>
  <c r="D51" i="5"/>
  <c r="D44" i="5"/>
  <c r="D41" i="5"/>
  <c r="D36" i="5"/>
  <c r="D32" i="5"/>
  <c r="D27" i="5"/>
  <c r="D24" i="5"/>
  <c r="D20" i="5"/>
  <c r="D17" i="5"/>
  <c r="D13" i="5"/>
  <c r="D7" i="5"/>
  <c r="D3" i="5"/>
  <c r="M5" i="3"/>
</calcChain>
</file>

<file path=xl/comments1.xml><?xml version="1.0" encoding="utf-8"?>
<comments xmlns="http://schemas.openxmlformats.org/spreadsheetml/2006/main">
  <authors>
    <author>Universidad Veracruzana</author>
  </authors>
  <commentList>
    <comment ref="E11" authorId="0">
      <text>
        <r>
          <rPr>
            <b/>
            <sz val="9"/>
            <color indexed="81"/>
            <rFont val="Calibri"/>
            <family val="2"/>
          </rPr>
          <t>Escribir el nombre de la persona que esta realizando dicha solicitud, que puede ser el mismo que el Responsable Asignado</t>
        </r>
      </text>
    </comment>
    <comment ref="E12" authorId="0">
      <text>
        <r>
          <rPr>
            <b/>
            <sz val="9"/>
            <color indexed="81"/>
            <rFont val="Calibri"/>
            <family val="2"/>
          </rPr>
          <t>Escribir el correo electrónico institucional para localizarle o mandarle la respuesta de la solicitud; ejemplo: eddominguez</t>
        </r>
      </text>
    </comment>
    <comment ref="M12" authorId="0">
      <text>
        <r>
          <rPr>
            <b/>
            <sz val="9"/>
            <color indexed="81"/>
            <rFont val="Calibri"/>
            <family val="2"/>
          </rPr>
          <t>Escribir el Teléfono o Extensión de UV, para localizarlo para cualquier duda o aclaración</t>
        </r>
      </text>
    </comment>
    <comment ref="E15" authorId="0">
      <text>
        <r>
          <rPr>
            <b/>
            <sz val="9"/>
            <color indexed="81"/>
            <rFont val="Calibri"/>
            <family val="2"/>
          </rPr>
          <t>Escribir el nombre de la persona que esta realizando dicha solicitud, que puede ser el mismo que el Responsable Asignado</t>
        </r>
      </text>
    </comment>
    <comment ref="E16" authorId="0">
      <text>
        <r>
          <rPr>
            <b/>
            <sz val="9"/>
            <color indexed="81"/>
            <rFont val="Calibri"/>
            <family val="2"/>
          </rPr>
          <t>Escribir el correo electrónico institucional para localizarle o mandarle la respuesta de la solicitud; ejemplo: eddominguez</t>
        </r>
      </text>
    </comment>
    <comment ref="M16" authorId="0">
      <text>
        <r>
          <rPr>
            <b/>
            <sz val="9"/>
            <color indexed="81"/>
            <rFont val="Calibri"/>
            <family val="2"/>
          </rPr>
          <t>Escribir el Teléfono o Extensión de UV, para localizarlo para cualquier duda o aclaración</t>
        </r>
      </text>
    </comment>
    <comment ref="E18" authorId="0">
      <text>
        <r>
          <rPr>
            <b/>
            <sz val="9"/>
            <color indexed="81"/>
            <rFont val="Calibri"/>
            <family val="2"/>
          </rPr>
          <t>Escribir el nombre de la persona que esta realizando dicha solicitud, que puede ser el mismo que el Responsable Asignado</t>
        </r>
      </text>
    </comment>
  </commentList>
</comments>
</file>

<file path=xl/sharedStrings.xml><?xml version="1.0" encoding="utf-8"?>
<sst xmlns="http://schemas.openxmlformats.org/spreadsheetml/2006/main" count="320" uniqueCount="306">
  <si>
    <t>F</t>
  </si>
  <si>
    <t>G</t>
  </si>
  <si>
    <t>P</t>
  </si>
  <si>
    <t>PP</t>
  </si>
  <si>
    <t>I</t>
  </si>
  <si>
    <t>R</t>
  </si>
  <si>
    <t>GL</t>
  </si>
  <si>
    <t>OT</t>
  </si>
  <si>
    <t>Sistema de Gestión de Seguridad de la Información (SGSI)</t>
  </si>
  <si>
    <t>REGIONES</t>
  </si>
  <si>
    <t>Xalapa</t>
  </si>
  <si>
    <t>Veracruz</t>
  </si>
  <si>
    <t>Orizab-Córdoba</t>
  </si>
  <si>
    <t>Coatzacoalcos-Minatitlán</t>
  </si>
  <si>
    <t>Poza Rica-Tuxpán</t>
  </si>
  <si>
    <t>Fecha de Solicitud:</t>
  </si>
  <si>
    <t>TIPO DE DOCUMENTO</t>
  </si>
  <si>
    <t>M</t>
  </si>
  <si>
    <t xml:space="preserve">Formato o Forma    </t>
  </si>
  <si>
    <t xml:space="preserve">Guía    </t>
  </si>
  <si>
    <t xml:space="preserve">Manual    </t>
  </si>
  <si>
    <t xml:space="preserve">Procedimiento    </t>
  </si>
  <si>
    <t xml:space="preserve">Plan, proyecto o Programa    </t>
  </si>
  <si>
    <t xml:space="preserve">Instructivo de Trabajo    </t>
  </si>
  <si>
    <t xml:space="preserve">Reporte    </t>
  </si>
  <si>
    <t xml:space="preserve">Glosario    </t>
  </si>
  <si>
    <t>Otros, tales como : Alcance, Metodología de Riesgos</t>
  </si>
  <si>
    <t>Dominio Norma ISO 27001:2005</t>
  </si>
  <si>
    <t>PS</t>
  </si>
  <si>
    <t>OSI</t>
  </si>
  <si>
    <t>GA</t>
  </si>
  <si>
    <t>SRH</t>
  </si>
  <si>
    <t>SFA</t>
  </si>
  <si>
    <t>GCO</t>
  </si>
  <si>
    <t>CA</t>
  </si>
  <si>
    <t>ADMSI</t>
  </si>
  <si>
    <t>GISI</t>
  </si>
  <si>
    <t>GCN</t>
  </si>
  <si>
    <t>C</t>
  </si>
  <si>
    <t>A.05 Política de Seguridad</t>
  </si>
  <si>
    <t>A.06 Organización de la Seguridad de la Información</t>
  </si>
  <si>
    <t>A.07 Gestión de Activos</t>
  </si>
  <si>
    <t>A.08 Seguridad de los Recursos Humanos</t>
  </si>
  <si>
    <t>A.09 Seguridad Física y Ambiental</t>
  </si>
  <si>
    <t>A.10 Gestión de las Comunicaciones y Operaciones</t>
  </si>
  <si>
    <t>A.11 Control de Acceso</t>
  </si>
  <si>
    <t>A.12 Adquisición, Desarrollo y Mantenimiento de los Sistemas de Información</t>
  </si>
  <si>
    <t>A.13Gestión de Incidentes en la Seguridad de la Información</t>
  </si>
  <si>
    <t>A.14 Gestión de Continuidad del Negocio</t>
  </si>
  <si>
    <t>A.15 Cumplimiento</t>
  </si>
  <si>
    <t>Descripción del Dominio</t>
  </si>
  <si>
    <t>Clave</t>
  </si>
  <si>
    <t>A.04 General</t>
  </si>
  <si>
    <t>GE</t>
  </si>
  <si>
    <t>CATALOGOS UTILIZADOS PARA EL LLENADO DEL FORMATO</t>
  </si>
  <si>
    <t>Versión del Documento:</t>
  </si>
  <si>
    <t>A.05. Políticas de Seguridad</t>
  </si>
  <si>
    <t>A.06. Aspectos de la Organización de la Seguridad de la Información</t>
  </si>
  <si>
    <t>A.07. Seguridad de los Recursos Humanos</t>
  </si>
  <si>
    <t>A.08. Gestión de Activos</t>
  </si>
  <si>
    <t>A.09. Control de Acceso</t>
  </si>
  <si>
    <t>A.10. Cifrado</t>
  </si>
  <si>
    <t>A.11. Seguridad Física y Ambiental</t>
  </si>
  <si>
    <t>A.12. Seguridad Operativa</t>
  </si>
  <si>
    <t>A.13. Seguridad en las telecomunicaciones</t>
  </si>
  <si>
    <t>A.14. Adquisición, Desarrollo y mantenimiento de los Sistemas de Información</t>
  </si>
  <si>
    <t>A.15. Relaciones con Suministradores (Terceros)</t>
  </si>
  <si>
    <t>A.16. Gestión de incidentes en la seguridad de la información</t>
  </si>
  <si>
    <t>A.17. Aspectos de Seguridad de la Información en la Gestión de la Continuidad del Negocio</t>
  </si>
  <si>
    <t>A.18. Cumplimiento</t>
  </si>
  <si>
    <t>Dominio Norma ISO 27001:2013</t>
  </si>
  <si>
    <t>5. POLÍTICAS DE SEGURIDAD.</t>
  </si>
  <si>
    <t>5.1 Directrices de la Dirección en seguridad de la información.</t>
  </si>
  <si>
    <t>5.1.1 Conjunto de políticas para la seguridad de la información.</t>
  </si>
  <si>
    <t>5.1.2 Revisión de las políticas para la seguridad de la información.</t>
  </si>
  <si>
    <t>6. ASPECTOS ORGANIZATIVOS DE LA SEGURIDAD DE LA INFORMAC.</t>
  </si>
  <si>
    <t>6.1 Organización interna.</t>
  </si>
  <si>
    <t>6.1.1 Asignación de responsabilidades para la segur. de la información.</t>
  </si>
  <si>
    <t>6.1.2 Segregación de tareas.</t>
  </si>
  <si>
    <t>6.1.3 Contacto con las autoridades.</t>
  </si>
  <si>
    <t>6.1.4 Contacto con grupos de interés especial.</t>
  </si>
  <si>
    <t>6.1.5 Seguridad de la información en la gestión de proyectos.</t>
  </si>
  <si>
    <t>6.2 Dispositivos para movilidad y teletrabajo.</t>
  </si>
  <si>
    <t>6.2.1 Política de uso de dispositivos para movilidad.</t>
  </si>
  <si>
    <t>6.2.2 Teletrabajo.</t>
  </si>
  <si>
    <t>7. SEGURIDAD LIGADA A LOS RECURSOS HUMANOS.</t>
  </si>
  <si>
    <t>7.1 Antes de la contratación.</t>
  </si>
  <si>
    <t>7.1.1 Investigación de antecedentes.</t>
  </si>
  <si>
    <t>7.1.2 Términos y condiciones de contratación.</t>
  </si>
  <si>
    <t>7.2 Durante la contratación.</t>
  </si>
  <si>
    <t>7.2.1 Responsabilidades de gestión.</t>
  </si>
  <si>
    <t>7.2.2 Concienciación, educación y capacitación en segur. de la informac.</t>
  </si>
  <si>
    <t>7.2.3 Proceso disciplinario.</t>
  </si>
  <si>
    <t>7.3 Cese o cambio de puesto de trabajo.</t>
  </si>
  <si>
    <t>7.3.1 Cese o cambio de puesto de trabajo.</t>
  </si>
  <si>
    <t>8. GESTIÓN DE ACTIVOS.</t>
  </si>
  <si>
    <t>8.1 Responsabilidad sobre los activos.</t>
  </si>
  <si>
    <t>8.1.1 Inventario de activos.</t>
  </si>
  <si>
    <t>8.1.2 Propiedad de los activos.</t>
  </si>
  <si>
    <t>8.1.3 Uso aceptable de los activos.</t>
  </si>
  <si>
    <t>8.1.4 Devolución de activos.</t>
  </si>
  <si>
    <t>8.2 Clasificación de la información.</t>
  </si>
  <si>
    <t>8.2.1 Directrices de clasificación.</t>
  </si>
  <si>
    <t>8.2.2 Etiquetado y manipulado de la información.</t>
  </si>
  <si>
    <t>8.2.3 Manipulación de activos.</t>
  </si>
  <si>
    <t>8.3 Manejo de los soportes de almacenamiento.</t>
  </si>
  <si>
    <t>8.3.1 Gestión de soportes extraíbles.</t>
  </si>
  <si>
    <t>8.3.2 Eliminación de soportes.</t>
  </si>
  <si>
    <t>8.3.3 Soportes físicos en tránsito.</t>
  </si>
  <si>
    <t>9. CONTROL DE ACCESOS.</t>
  </si>
  <si>
    <t>9.1 Requisitos de negocio para el control de accesos.</t>
  </si>
  <si>
    <t>9.1.1 Política de control de accesos.</t>
  </si>
  <si>
    <t>9.1.2 Control de acceso a las redes y servicios asociados.</t>
  </si>
  <si>
    <t>9.2 Gestión de acceso de usuario.</t>
  </si>
  <si>
    <t>9.2.1 Gestión de altas/bajas en el registro de usuarios.</t>
  </si>
  <si>
    <t>9.2.2 Gestión de los derechos de acceso asignados a usuarios.</t>
  </si>
  <si>
    <t>9.2.3 Gestión de los derechos de acceso con privilegios especiales.</t>
  </si>
  <si>
    <t>9.2.4 Gestión de información confidencial de autenticación de usuarios.</t>
  </si>
  <si>
    <t>9.2.5 Revisión de los derechos de acceso de los usuarios.</t>
  </si>
  <si>
    <t>9.2.6 Retirada o adaptación de los derechos de acceso</t>
  </si>
  <si>
    <t>9.3 Responsabilidades del usuario.</t>
  </si>
  <si>
    <t>9.3.1 Uso de información confidencial para la autenticación.</t>
  </si>
  <si>
    <t>9.4 Control de acceso a sistemas y aplicaciones.</t>
  </si>
  <si>
    <t>9.4.1 Restricción del acceso a la información.</t>
  </si>
  <si>
    <t>9.4.2 Procedimientos seguros de inicio de sesión.</t>
  </si>
  <si>
    <t>9.4.3 Gestión de contraseñas de usuario.</t>
  </si>
  <si>
    <t>9.4.4 Uso de herramientas de administración de sistemas.</t>
  </si>
  <si>
    <t>9.4.5 Control de acceso al código fuente de los programas.</t>
  </si>
  <si>
    <t>10. CIFRADO.</t>
  </si>
  <si>
    <t>10.1 Controles criptográficos.</t>
  </si>
  <si>
    <t>10.1.1 Política de uso de los controles criptográficos.</t>
  </si>
  <si>
    <t>10.1.2 Gestión de claves.</t>
  </si>
  <si>
    <t>11. SEGURIDAD FÍSICA Y AMBIENTAL.</t>
  </si>
  <si>
    <t>11.1 Áreas seguras.</t>
  </si>
  <si>
    <t>11.1.1 Perímetro de seguridad física.</t>
  </si>
  <si>
    <t>11.1.2 Controles físicos de entrada.</t>
  </si>
  <si>
    <t>11.1.3 Seguridad de oficinas, despachos y recursos.</t>
  </si>
  <si>
    <t>11.1.4 Protección contra las amenazas externas y ambientales.</t>
  </si>
  <si>
    <t>11.1.5 El trabajo en áreas seguras.</t>
  </si>
  <si>
    <t>11.1.6 Áreas de acceso público, carga y descarga.</t>
  </si>
  <si>
    <t>11.2 Seguridad de los equipos.</t>
  </si>
  <si>
    <t>11.2.1 Emplazamiento y protección de equipos.</t>
  </si>
  <si>
    <t>11.2.2 Instalaciones de suministro.</t>
  </si>
  <si>
    <t>11.2.3 Seguridad del cableado.</t>
  </si>
  <si>
    <t>11.2.4 Mantenimiento de los equipos.</t>
  </si>
  <si>
    <t>11.2.5 Salida de activos fuera de las dependencias de la empresa.</t>
  </si>
  <si>
    <t>11.2.6 Seguridad de los equipos y activos fuera de las instalaciones.</t>
  </si>
  <si>
    <t>11.2.7 Reutilización o retirada segura de dispositivos de almacenamiento.</t>
  </si>
  <si>
    <t>11.2.8 Equipo informático de usuario desatendido.</t>
  </si>
  <si>
    <t>11.2.9 Política de puesto de trabajo despejado y bloqueo de pantalla.</t>
  </si>
  <si>
    <t>12. SEGURIDAD EN LA OPERATIVA.</t>
  </si>
  <si>
    <t>12.1 Responsabilidades y procedimientos de operación.</t>
  </si>
  <si>
    <t>12.1.1 Documentación de procedimientos de operación.</t>
  </si>
  <si>
    <t>12.1.2 Gestión de cambios.</t>
  </si>
  <si>
    <t>12.1.3 Gestión de capacidades.</t>
  </si>
  <si>
    <t>12.1.4 Separación de entornos de desarrollo, prueba y producción.</t>
  </si>
  <si>
    <t>12.2 Protección contra código malicioso.</t>
  </si>
  <si>
    <t>12.2.1 Controles contra el código malicioso.</t>
  </si>
  <si>
    <t>12.3 Copias de seguridad.</t>
  </si>
  <si>
    <t>12.3.1 Copias de seguridad de la información.</t>
  </si>
  <si>
    <t>12.4 Registro de actividad y supervisión.</t>
  </si>
  <si>
    <t>12.4.1 Registro y gestión de eventos de actividad.</t>
  </si>
  <si>
    <t>12.4.2 Protección de los registros de información.</t>
  </si>
  <si>
    <t>12.4.3 Registros de actividad del administrador y operador del sistema.</t>
  </si>
  <si>
    <t>12.4.4 Sincronización de relojes.</t>
  </si>
  <si>
    <t>12.5 Control del software en explotación.</t>
  </si>
  <si>
    <t>12.5.1 Instalación del software en sistemas en producción.</t>
  </si>
  <si>
    <t>12.6 Gestión de la vulnerabilidad técnica.</t>
  </si>
  <si>
    <t>12.6.1 Gestión de las vulnerabilidades técnicas.</t>
  </si>
  <si>
    <t>12.6.2 Restricciones en la instalación de software.</t>
  </si>
  <si>
    <t>12.7 Consideraciones de las auditorías de los sistemas de información.</t>
  </si>
  <si>
    <t>12.7.1 Controles de auditoría de los sistemas de información.</t>
  </si>
  <si>
    <t>13. SEGURIDAD EN LAS TELECOMUNICACIONES.</t>
  </si>
  <si>
    <t>13.1 Gestión de la seguridad en las redes.</t>
  </si>
  <si>
    <t>13.1.1 Controles de red.</t>
  </si>
  <si>
    <t>13.1.2 Mecanismos de seguridad asociados a servicios en red.</t>
  </si>
  <si>
    <t>13.1.3 Segregación de redes.</t>
  </si>
  <si>
    <t>13.2 Intercambio de información con partes externas.</t>
  </si>
  <si>
    <t>13.2.1 Políticas y procedimientos de intercambio de información.</t>
  </si>
  <si>
    <t>13.2.2 Acuerdos de intercambio.</t>
  </si>
  <si>
    <t>13.2.3 Mensajería electrónica.</t>
  </si>
  <si>
    <t>13.2.4 Acuerdos de confidencialidad y secreto</t>
  </si>
  <si>
    <t>14. ADQUISICIÓN, DESARROLLO Y MANTENIMIENTO DE LOS SISTEMAS DE INFORMACIÓN.</t>
  </si>
  <si>
    <t>14.1 Requisitos de seguridad de los sistemas de información.</t>
  </si>
  <si>
    <t>14.1.1 Análisis y especificación de los requisitos de seguridad.</t>
  </si>
  <si>
    <t>14.1.2 Seguridad de las comunicaciones en servicios accesibles por redes públicas.</t>
  </si>
  <si>
    <t>14.1.3 Protección de las transacciones por redes telemáticas.</t>
  </si>
  <si>
    <t>14.2 Seguridad en los procesos de desarrollo y soporte.</t>
  </si>
  <si>
    <t>14.2.1 Política de desarrollo seguro de software.</t>
  </si>
  <si>
    <t>14.2.2 Procedimientos de control de cambios en los sistemas.</t>
  </si>
  <si>
    <t>14.2.3 Revisión técnica de las aplicaciones tras efectuar cambios en el sistema operativo.</t>
  </si>
  <si>
    <t>14.2.4 Restricciones a los cambios en los paquetes de software.</t>
  </si>
  <si>
    <t>14.2.5 Uso de principios de ingeniería en protección de sistemas.</t>
  </si>
  <si>
    <t>14.2.6 Seguridad en entornos de desarrollo.</t>
  </si>
  <si>
    <t>14.2.7 Externalización del desarrollo de software.</t>
  </si>
  <si>
    <t>14.2.8 Pruebas de funcionalidad durante el desarrollo de los sistemas.</t>
  </si>
  <si>
    <t>14.2.9 Pruebas de aceptación.</t>
  </si>
  <si>
    <t>14.3 Datos de prueba.</t>
  </si>
  <si>
    <t>14.3.1 Protección de los datos utilizados en pruebas.</t>
  </si>
  <si>
    <t>15. RELACIONES CON SUMINISTRADORES.</t>
  </si>
  <si>
    <t>15.1 Seguridad de la información en las relaciones con suministradores.</t>
  </si>
  <si>
    <t>15.1.1 Política de seguridad de la información para suministradores.</t>
  </si>
  <si>
    <t>15.1.2 Tratamiento del riesgo dentro de acuerdos de suministradores.</t>
  </si>
  <si>
    <t>15.1.3 Cadena de suministro en tecnologías de la información y comunicaciones.</t>
  </si>
  <si>
    <t>15.2 Gestión de la prestación del servicio por suministradores.</t>
  </si>
  <si>
    <t>15.2.1 Supervisión y revisión de los servicios prestados por terceros.</t>
  </si>
  <si>
    <t>15.2.2 Gestión de cambios en los servicios prestados por terceros.</t>
  </si>
  <si>
    <t>16. GESTIÓN DE INCIDENTES EN LA SEGURIDAD DE LA INFORMACIÓN.</t>
  </si>
  <si>
    <t>16.1 Gestión de incidentes de seguridad de la información y mejoras.</t>
  </si>
  <si>
    <t>16.1.1 Responsabilidades y procedimientos.</t>
  </si>
  <si>
    <t>16.1.2 Notificación de los eventos de seguridad de la información.</t>
  </si>
  <si>
    <t>16.1.3 Notificación de puntos débiles de la seguridad.</t>
  </si>
  <si>
    <t>16.1.4 Valoración de eventos de seguridad de la información y toma de decisiones.</t>
  </si>
  <si>
    <t>16.1.5 Respuesta a los incidentes de seguridad.</t>
  </si>
  <si>
    <t>16.1.6 Aprendizaje de los incidentes de seguridad de la información.</t>
  </si>
  <si>
    <t>16.1.7 Recopilación de evidencias.</t>
  </si>
  <si>
    <t>17. ASPECTOS DE SEGURIDAD DE LA INFORMACION EN LA GESTIÓN DE LA CONTINUIDAD DEL NEGOCIO.</t>
  </si>
  <si>
    <t>17.1 Continuidad de la seguridad de la información.</t>
  </si>
  <si>
    <t>17.1.1 Planificación de la continuidad de la seguridad de la información.</t>
  </si>
  <si>
    <t>17.1.2 Implantación de la continuidad de la seguridad de la información.</t>
  </si>
  <si>
    <t>17.1.3 Verificación, revisión y evaluación de la continuidad de la seguridad de la información.</t>
  </si>
  <si>
    <t>17.2 Redundancias.</t>
  </si>
  <si>
    <t>17.2.1 Disponibilidad de instalaciones para el procesamiento de la información.</t>
  </si>
  <si>
    <t>18. CUMPLIMIENTO.</t>
  </si>
  <si>
    <t>18.1 Cumplimiento de los requisitos legales y contractuales.</t>
  </si>
  <si>
    <t>18.1.1 Identificación de la legislación aplicable.</t>
  </si>
  <si>
    <t>18.1.2 Derechos de propiedad intelectual (DPI).</t>
  </si>
  <si>
    <t>18.1.3 Protección de los registros de la organización.</t>
  </si>
  <si>
    <t>18.1.4 Protección de datos y privacidad de la información personal.</t>
  </si>
  <si>
    <t>18.1.5 Regulación de los controles criptográficos.</t>
  </si>
  <si>
    <t>18.2 Revisiones de la seguridad de la información.</t>
  </si>
  <si>
    <t>18.2.1 Revisión independiente de la seguridad de la información.</t>
  </si>
  <si>
    <t>18.2.2 Cumplimiento de las políticas y normas de seguridad.</t>
  </si>
  <si>
    <t>18.2.3 Comprobación del cumplimiento.</t>
  </si>
  <si>
    <t>GE_</t>
  </si>
  <si>
    <t>PS_</t>
  </si>
  <si>
    <t>OSI_</t>
  </si>
  <si>
    <t>SRH_</t>
  </si>
  <si>
    <t>GA_</t>
  </si>
  <si>
    <t>CA_</t>
  </si>
  <si>
    <t>CI_</t>
  </si>
  <si>
    <t>SFA_</t>
  </si>
  <si>
    <t>SO_</t>
  </si>
  <si>
    <t>ST_</t>
  </si>
  <si>
    <t>ADMSI_</t>
  </si>
  <si>
    <t>RS_</t>
  </si>
  <si>
    <t>GISI_</t>
  </si>
  <si>
    <t>GCN_</t>
  </si>
  <si>
    <t>CUM_</t>
  </si>
  <si>
    <t>v. 1.1</t>
  </si>
  <si>
    <t>4.1 Administración del Proyecto</t>
  </si>
  <si>
    <t>4.2 Alcance</t>
  </si>
  <si>
    <t>4.3 Control de Documentación</t>
  </si>
  <si>
    <t>4.4 Manual del SGSI</t>
  </si>
  <si>
    <t>4. Controles Generales</t>
  </si>
  <si>
    <t xml:space="preserve">Teléfono </t>
  </si>
  <si>
    <t>Actividades</t>
  </si>
  <si>
    <t>REGISTRO DE INCIDENTES</t>
  </si>
  <si>
    <t>Observaciones generales</t>
  </si>
  <si>
    <t>Especificar</t>
  </si>
  <si>
    <t>ID: SGSI-SFA-F-018</t>
  </si>
  <si>
    <t>Hora entrada</t>
  </si>
  <si>
    <t>DATOS DEL RESPONSABLE OPERATIVO</t>
  </si>
  <si>
    <t>DATOS DEL SERVICIO</t>
  </si>
  <si>
    <t>Bitácora de entrada/salida y Registro de Incidentes en Áreas Restringidas</t>
  </si>
  <si>
    <t>Instructivo de Llenado del Formato SGSI-ADMSI-F-015</t>
  </si>
  <si>
    <t># Campo</t>
  </si>
  <si>
    <t>Nombre del Campo</t>
  </si>
  <si>
    <t>Descripción del Llenado</t>
  </si>
  <si>
    <t>Fecha de Solicitud</t>
  </si>
  <si>
    <t>Campo que despliega de forma automática la fecha actual.</t>
  </si>
  <si>
    <t xml:space="preserve">Especificar </t>
  </si>
  <si>
    <t>Hora  salida</t>
  </si>
  <si>
    <t>Empresa/Organización</t>
  </si>
  <si>
    <t>Entidad/Dependencia</t>
  </si>
  <si>
    <t>Correo electrónico</t>
  </si>
  <si>
    <t>Datos del Usuarios</t>
  </si>
  <si>
    <t>Indicar el nombre de la empresa/organización de dónde procede el usuario.</t>
  </si>
  <si>
    <t>Nombre</t>
  </si>
  <si>
    <t>Indicar el nombre completo del usuario.</t>
  </si>
  <si>
    <t>Indicar el correo electrónico del usuario.</t>
  </si>
  <si>
    <t>Teléfono</t>
  </si>
  <si>
    <t>Indicar el número telefónico de contacto del usuario.</t>
  </si>
  <si>
    <t>Datos del Responsable Operativo</t>
  </si>
  <si>
    <t xml:space="preserve">Nombre </t>
  </si>
  <si>
    <t>Indicar el nombre completo del responsable operativo.</t>
  </si>
  <si>
    <t xml:space="preserve">Teléfono/Extensión </t>
  </si>
  <si>
    <t>Teléfono/Extensión</t>
  </si>
  <si>
    <t>Indicar el número telefónico o extensión del responsable operativo</t>
  </si>
  <si>
    <t>Datos del Servicio</t>
  </si>
  <si>
    <t>Hora salida</t>
  </si>
  <si>
    <t>Indicar la hora de ingreso al área restringida.</t>
  </si>
  <si>
    <t>Indicar la hora de salida del área restringida.</t>
  </si>
  <si>
    <t>Indicar las observaciones generales que considere necesarias respecto a las actividades realizadas.</t>
  </si>
  <si>
    <t>Indicar el correo electrónico institucional del responsable operativo.</t>
  </si>
  <si>
    <t>Indicar el nombre de la entidad/dependencia al que esté adscrito el responsable operativo.</t>
  </si>
  <si>
    <t>Seleccionar el tipo de actividad a realizar indicada en los combos. En caso contrario, elija el combo "Otro" y especifique lo realizado dentro del área restringida.</t>
  </si>
  <si>
    <t>Registro de Incidentes</t>
  </si>
  <si>
    <t>Indicar incidentes de seguridad que puedan poner en riesgo la continuidad de las operaciones y que sean detectados durante la estancia dentro del área restringida tales como: cables desconectados, ausencia de aire acondicionado, equipos alarmados, fluctuaciones eléctricas, humedad, daños en equipos (hardware o software), equipos sin actualizar, ventanas y puertas inseguras, falta de registro en bitácoras, usuatrios no autorizados, etc.</t>
  </si>
  <si>
    <t>Entidad Académica/Dependencia</t>
  </si>
  <si>
    <t>Folio:</t>
  </si>
  <si>
    <t>DATOS DEL USUARIO (Solo para externos a UV)</t>
  </si>
  <si>
    <t>Número de personal</t>
  </si>
  <si>
    <t>Indicar el número de personal asignado por la UV.</t>
  </si>
  <si>
    <t>Folio</t>
  </si>
  <si>
    <t>Folio consecutivo que será asignado por cada responsable del área restringida.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</si>
</sst>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d&quot; de &quot;mmmm&quot; de &quot;yyyy;@"/>
    <numFmt numFmtId="165" formatCode="00"/>
  </numFmts>
  <fonts count="30" x14ac:knownFonts="1">
    <font>
      <sz val="12"/>
      <color theme="1"/>
      <name val="Calibri"/>
      <family val="2"/>
      <charset val="134"/>
      <scheme val="minor"/>
    </font>
    <font>
      <sz val="12"/>
      <color theme="1"/>
      <name val="Gill Sans MT"/>
      <family val="2"/>
    </font>
    <font>
      <b/>
      <sz val="9"/>
      <color indexed="81"/>
      <name val="Calibri"/>
      <family val="2"/>
    </font>
    <font>
      <b/>
      <sz val="18"/>
      <color theme="1"/>
      <name val="Gill Sans MT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Gill Sans MT"/>
      <family val="2"/>
    </font>
    <font>
      <sz val="12"/>
      <name val="Gill Sans MT"/>
      <family val="2"/>
    </font>
    <font>
      <b/>
      <i/>
      <sz val="12"/>
      <name val="Gill Sans MT"/>
      <family val="2"/>
    </font>
    <font>
      <b/>
      <sz val="12"/>
      <name val="Gill Sans MT"/>
      <family val="2"/>
    </font>
    <font>
      <sz val="12"/>
      <name val="Arial"/>
      <family val="2"/>
    </font>
    <font>
      <b/>
      <sz val="18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rgb="FF008000"/>
      <name val="Calibri"/>
      <family val="2"/>
      <scheme val="minor"/>
    </font>
    <font>
      <sz val="8"/>
      <name val="Calibri"/>
      <family val="2"/>
      <charset val="129"/>
      <scheme val="minor"/>
    </font>
    <font>
      <sz val="12"/>
      <name val="Gill Sans MT"/>
      <family val="2"/>
    </font>
    <font>
      <b/>
      <i/>
      <sz val="12"/>
      <name val="Gill Sans MT"/>
      <family val="2"/>
    </font>
    <font>
      <sz val="8"/>
      <color rgb="FF000000"/>
      <name val="Tahoma"/>
      <family val="2"/>
    </font>
    <font>
      <b/>
      <sz val="20"/>
      <color theme="1"/>
      <name val="Gill Sans MT"/>
      <family val="2"/>
    </font>
    <font>
      <b/>
      <sz val="22"/>
      <color theme="0"/>
      <name val="Gill Sans MT"/>
      <family val="2"/>
    </font>
    <font>
      <sz val="20"/>
      <color theme="0"/>
      <name val="Gill Sans MT"/>
      <family val="2"/>
    </font>
    <font>
      <b/>
      <sz val="12"/>
      <color theme="1"/>
      <name val="Gill Sans MT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auto="1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auto="1"/>
      </bottom>
      <diagonal/>
    </border>
    <border>
      <left/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theme="0" tint="-0.249977111117893"/>
      </bottom>
      <diagonal/>
    </border>
    <border>
      <left style="thin">
        <color auto="1"/>
      </left>
      <right/>
      <top style="thin">
        <color theme="0" tint="-0.249977111117893"/>
      </top>
      <bottom style="thin">
        <color auto="1"/>
      </bottom>
      <diagonal/>
    </border>
  </borders>
  <cellStyleXfs count="12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2" borderId="4" xfId="0" applyFill="1" applyBorder="1"/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2" borderId="4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/>
    <xf numFmtId="0" fontId="11" fillId="0" borderId="0" xfId="0" applyFont="1" applyBorder="1" applyAlignment="1">
      <alignment vertical="center" wrapText="1"/>
    </xf>
    <xf numFmtId="0" fontId="0" fillId="2" borderId="4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0" fillId="2" borderId="4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6" fillId="3" borderId="15" xfId="0" applyFont="1" applyFill="1" applyBorder="1" applyAlignment="1"/>
    <xf numFmtId="0" fontId="6" fillId="0" borderId="16" xfId="0" applyFont="1" applyFill="1" applyBorder="1" applyAlignment="1"/>
    <xf numFmtId="0" fontId="6" fillId="0" borderId="17" xfId="0" applyFont="1" applyFill="1" applyBorder="1" applyAlignment="1"/>
    <xf numFmtId="0" fontId="0" fillId="0" borderId="0" xfId="0" applyFill="1"/>
    <xf numFmtId="0" fontId="14" fillId="0" borderId="13" xfId="0" applyFont="1" applyFill="1" applyBorder="1" applyAlignment="1"/>
    <xf numFmtId="0" fontId="14" fillId="0" borderId="14" xfId="0" applyFont="1" applyFill="1" applyBorder="1" applyAlignment="1"/>
    <xf numFmtId="0" fontId="15" fillId="2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8" fillId="6" borderId="1" xfId="0" applyFont="1" applyFill="1" applyBorder="1" applyAlignment="1">
      <alignment vertical="center" wrapText="1"/>
    </xf>
    <xf numFmtId="0" fontId="19" fillId="7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/>
    <xf numFmtId="0" fontId="16" fillId="2" borderId="0" xfId="0" applyFont="1" applyFill="1" applyAlignment="1">
      <alignment vertical="center" wrapText="1"/>
    </xf>
    <xf numFmtId="0" fontId="8" fillId="0" borderId="8" xfId="0" applyFont="1" applyFill="1" applyBorder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horizontal="left" vertical="center"/>
      <protection locked="0"/>
    </xf>
    <xf numFmtId="0" fontId="8" fillId="8" borderId="15" xfId="0" applyFont="1" applyFill="1" applyBorder="1" applyAlignment="1">
      <alignment vertical="center"/>
    </xf>
    <xf numFmtId="0" fontId="8" fillId="8" borderId="16" xfId="0" applyFont="1" applyFill="1" applyBorder="1" applyAlignment="1">
      <alignment vertical="center"/>
    </xf>
    <xf numFmtId="0" fontId="8" fillId="8" borderId="17" xfId="0" applyFont="1" applyFill="1" applyBorder="1" applyAlignment="1">
      <alignment vertical="center"/>
    </xf>
    <xf numFmtId="0" fontId="8" fillId="8" borderId="18" xfId="0" applyFont="1" applyFill="1" applyBorder="1" applyAlignment="1">
      <alignment vertical="center"/>
    </xf>
    <xf numFmtId="0" fontId="8" fillId="8" borderId="19" xfId="0" applyFont="1" applyFill="1" applyBorder="1" applyAlignment="1">
      <alignment vertical="center"/>
    </xf>
    <xf numFmtId="0" fontId="8" fillId="8" borderId="20" xfId="0" applyFont="1" applyFill="1" applyBorder="1" applyAlignment="1">
      <alignment vertical="center"/>
    </xf>
    <xf numFmtId="0" fontId="28" fillId="5" borderId="35" xfId="0" applyFont="1" applyFill="1" applyBorder="1" applyAlignment="1">
      <alignment vertical="center"/>
    </xf>
    <xf numFmtId="165" fontId="1" fillId="0" borderId="36" xfId="0" applyNumberFormat="1" applyFont="1" applyBorder="1" applyAlignment="1">
      <alignment horizontal="center" vertical="center"/>
    </xf>
    <xf numFmtId="165" fontId="1" fillId="0" borderId="37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0" fillId="8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8" fillId="4" borderId="8" xfId="0" applyFont="1" applyFill="1" applyBorder="1" applyAlignment="1">
      <alignment horizontal="right" vertical="center"/>
    </xf>
    <xf numFmtId="0" fontId="8" fillId="4" borderId="6" xfId="0" applyFont="1" applyFill="1" applyBorder="1" applyAlignment="1">
      <alignment horizontal="right" vertical="center"/>
    </xf>
    <xf numFmtId="0" fontId="8" fillId="4" borderId="7" xfId="0" applyFont="1" applyFill="1" applyBorder="1" applyAlignment="1">
      <alignment horizontal="right" vertical="center"/>
    </xf>
    <xf numFmtId="0" fontId="8" fillId="4" borderId="21" xfId="0" applyFont="1" applyFill="1" applyBorder="1" applyAlignment="1" applyProtection="1">
      <alignment horizontal="right" vertical="center"/>
      <protection locked="0"/>
    </xf>
    <xf numFmtId="0" fontId="8" fillId="4" borderId="7" xfId="0" applyFont="1" applyFill="1" applyBorder="1" applyAlignment="1" applyProtection="1">
      <alignment horizontal="right" vertical="center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0" fontId="8" fillId="0" borderId="7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right" vertical="center"/>
      <protection locked="0"/>
    </xf>
    <xf numFmtId="0" fontId="8" fillId="0" borderId="6" xfId="0" applyFont="1" applyFill="1" applyBorder="1" applyAlignment="1" applyProtection="1">
      <alignment horizontal="right" vertical="center"/>
      <protection locked="0"/>
    </xf>
    <xf numFmtId="0" fontId="8" fillId="8" borderId="6" xfId="0" quotePrefix="1" applyFont="1" applyFill="1" applyBorder="1" applyAlignment="1" applyProtection="1">
      <alignment horizontal="left" vertical="center"/>
      <protection locked="0"/>
    </xf>
    <xf numFmtId="0" fontId="8" fillId="8" borderId="7" xfId="0" quotePrefix="1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0" fontId="8" fillId="4" borderId="21" xfId="0" applyFont="1" applyFill="1" applyBorder="1" applyAlignment="1">
      <alignment horizontal="right" vertical="center"/>
    </xf>
    <xf numFmtId="0" fontId="23" fillId="4" borderId="22" xfId="0" applyFont="1" applyFill="1" applyBorder="1" applyAlignment="1">
      <alignment horizontal="right" vertical="center"/>
    </xf>
    <xf numFmtId="0" fontId="23" fillId="4" borderId="23" xfId="0" applyFont="1" applyFill="1" applyBorder="1" applyAlignment="1">
      <alignment horizontal="right" vertical="center"/>
    </xf>
    <xf numFmtId="0" fontId="23" fillId="4" borderId="24" xfId="0" applyFont="1" applyFill="1" applyBorder="1" applyAlignment="1">
      <alignment horizontal="right" vertical="center"/>
    </xf>
    <xf numFmtId="0" fontId="23" fillId="4" borderId="25" xfId="0" applyFont="1" applyFill="1" applyBorder="1" applyAlignment="1">
      <alignment horizontal="right" vertical="center"/>
    </xf>
    <xf numFmtId="0" fontId="23" fillId="4" borderId="26" xfId="0" applyFont="1" applyFill="1" applyBorder="1" applyAlignment="1">
      <alignment horizontal="right" vertical="center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14" fontId="8" fillId="0" borderId="8" xfId="0" applyNumberFormat="1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24" fillId="2" borderId="6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4" borderId="22" xfId="0" applyFont="1" applyFill="1" applyBorder="1" applyAlignment="1">
      <alignment horizontal="right" vertical="center"/>
    </xf>
    <xf numFmtId="0" fontId="8" fillId="4" borderId="23" xfId="0" applyFont="1" applyFill="1" applyBorder="1" applyAlignment="1">
      <alignment horizontal="right" vertical="center"/>
    </xf>
    <xf numFmtId="0" fontId="8" fillId="4" borderId="24" xfId="0" applyFont="1" applyFill="1" applyBorder="1" applyAlignment="1">
      <alignment horizontal="right" vertical="center"/>
    </xf>
    <xf numFmtId="0" fontId="8" fillId="4" borderId="25" xfId="0" applyFont="1" applyFill="1" applyBorder="1" applyAlignment="1">
      <alignment horizontal="right" vertical="center"/>
    </xf>
    <xf numFmtId="0" fontId="8" fillId="4" borderId="26" xfId="0" applyFont="1" applyFill="1" applyBorder="1" applyAlignment="1">
      <alignment horizontal="right" vertic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29" fillId="0" borderId="25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7" fillId="9" borderId="33" xfId="0" applyFont="1" applyFill="1" applyBorder="1" applyAlignment="1">
      <alignment horizontal="center" vertical="center"/>
    </xf>
    <xf numFmtId="0" fontId="27" fillId="9" borderId="32" xfId="0" applyFont="1" applyFill="1" applyBorder="1" applyAlignment="1">
      <alignment horizontal="center" vertical="center"/>
    </xf>
    <xf numFmtId="0" fontId="27" fillId="9" borderId="34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left" vertical="center"/>
    </xf>
    <xf numFmtId="0" fontId="28" fillId="5" borderId="27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165" fontId="29" fillId="4" borderId="36" xfId="0" applyNumberFormat="1" applyFont="1" applyFill="1" applyBorder="1" applyAlignment="1">
      <alignment horizontal="left" vertical="center"/>
    </xf>
    <xf numFmtId="165" fontId="29" fillId="4" borderId="25" xfId="0" applyNumberFormat="1" applyFont="1" applyFill="1" applyBorder="1" applyAlignment="1">
      <alignment horizontal="left" vertical="center"/>
    </xf>
    <xf numFmtId="165" fontId="29" fillId="4" borderId="29" xfId="0" applyNumberFormat="1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</cellXfs>
  <cellStyles count="12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openxmlformats.org/officeDocument/2006/relationships/customXml" Target="../customXml/item1.xml"/><Relationship Id="rId10" Type="http://schemas.openxmlformats.org/officeDocument/2006/relationships/customXml" Target="../customXml/item2.xml"/><Relationship Id="rId1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64623</xdr:colOff>
      <xdr:row>0</xdr:row>
      <xdr:rowOff>19050</xdr:rowOff>
    </xdr:from>
    <xdr:to>
      <xdr:col>3</xdr:col>
      <xdr:colOff>13361</xdr:colOff>
      <xdr:row>3</xdr:row>
      <xdr:rowOff>186943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548" y="19050"/>
          <a:ext cx="1663238" cy="127596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177800</xdr:colOff>
          <xdr:row>18</xdr:row>
          <xdr:rowOff>63500</xdr:rowOff>
        </xdr:from>
        <xdr:to>
          <xdr:col>6</xdr:col>
          <xdr:colOff>457200</xdr:colOff>
          <xdr:row>18</xdr:row>
          <xdr:rowOff>317500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Mantenimiento a Instalaciones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101600</xdr:colOff>
          <xdr:row>18</xdr:row>
          <xdr:rowOff>63500</xdr:rowOff>
        </xdr:from>
        <xdr:to>
          <xdr:col>8</xdr:col>
          <xdr:colOff>635000</xdr:colOff>
          <xdr:row>18</xdr:row>
          <xdr:rowOff>317500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Supervisión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431800</xdr:colOff>
          <xdr:row>18</xdr:row>
          <xdr:rowOff>63500</xdr:rowOff>
        </xdr:from>
        <xdr:to>
          <xdr:col>12</xdr:col>
          <xdr:colOff>330200</xdr:colOff>
          <xdr:row>18</xdr:row>
          <xdr:rowOff>317500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Entrega de Equipo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165100</xdr:colOff>
          <xdr:row>19</xdr:row>
          <xdr:rowOff>25400</xdr:rowOff>
        </xdr:from>
        <xdr:to>
          <xdr:col>6</xdr:col>
          <xdr:colOff>177800</xdr:colOff>
          <xdr:row>19</xdr:row>
          <xdr:rowOff>292100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Mantenimiento de Equipo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101600</xdr:colOff>
          <xdr:row>19</xdr:row>
          <xdr:rowOff>63500</xdr:rowOff>
        </xdr:from>
        <xdr:to>
          <xdr:col>8</xdr:col>
          <xdr:colOff>635000</xdr:colOff>
          <xdr:row>19</xdr:row>
          <xdr:rowOff>317500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Configuraciones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19</xdr:row>
          <xdr:rowOff>50800</xdr:rowOff>
        </xdr:from>
        <xdr:to>
          <xdr:col>12</xdr:col>
          <xdr:colOff>317500</xdr:colOff>
          <xdr:row>19</xdr:row>
          <xdr:rowOff>304800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Otro (Especificar):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omments" Target="../comments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1:O32"/>
  <sheetViews>
    <sheetView showGridLines="0" tabSelected="1" workbookViewId="0">
      <selection activeCell="P14" sqref="P14"/>
    </sheetView>
  </sheetViews>
  <sheetFormatPr baseColWidth="10" defaultColWidth="10.83203125" defaultRowHeight="15" x14ac:dyDescent="0"/>
  <cols>
    <col min="1" max="1" width="2.1640625" style="1" customWidth="1"/>
    <col min="2" max="2" width="10.83203125" style="1"/>
    <col min="3" max="3" width="11.6640625" style="1" customWidth="1"/>
    <col min="4" max="4" width="11" style="1" customWidth="1"/>
    <col min="5" max="5" width="8.6640625" style="1" customWidth="1"/>
    <col min="6" max="6" width="12.5" style="1" customWidth="1"/>
    <col min="7" max="7" width="17.1640625" style="1" customWidth="1"/>
    <col min="8" max="8" width="14.1640625" style="1" customWidth="1"/>
    <col min="9" max="9" width="12.6640625" style="1" customWidth="1"/>
    <col min="10" max="10" width="9.1640625" style="1" customWidth="1"/>
    <col min="11" max="11" width="12.1640625" style="1" customWidth="1"/>
    <col min="12" max="12" width="10.5" style="1" customWidth="1"/>
    <col min="13" max="13" width="12.33203125" style="1" customWidth="1"/>
    <col min="14" max="14" width="14.83203125" style="1" customWidth="1"/>
    <col min="15" max="15" width="2.5" style="1" customWidth="1"/>
    <col min="16" max="16384" width="10.83203125" style="1"/>
  </cols>
  <sheetData>
    <row r="1" spans="2:15" ht="22">
      <c r="B1" s="55" t="s">
        <v>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0"/>
    </row>
    <row r="2" spans="2:15" ht="22">
      <c r="B2" s="55" t="s">
        <v>264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10"/>
    </row>
    <row r="3" spans="2:15" ht="22">
      <c r="B3" s="55" t="s">
        <v>260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10"/>
    </row>
    <row r="4" spans="2:15">
      <c r="K4" s="67" t="s">
        <v>55</v>
      </c>
      <c r="L4" s="67"/>
      <c r="M4" s="68" t="s">
        <v>249</v>
      </c>
      <c r="N4" s="68"/>
    </row>
    <row r="5" spans="2:15" s="2" customFormat="1" ht="20" customHeight="1">
      <c r="K5" s="67" t="s">
        <v>15</v>
      </c>
      <c r="L5" s="67"/>
      <c r="M5" s="68">
        <f ca="1">TODAY()</f>
        <v>42643</v>
      </c>
      <c r="N5" s="68"/>
    </row>
    <row r="6" spans="2:15" s="4" customFormat="1" ht="20" customHeight="1">
      <c r="K6" s="67" t="s">
        <v>300</v>
      </c>
      <c r="L6" s="67"/>
      <c r="M6" s="68"/>
      <c r="N6" s="68"/>
    </row>
    <row r="7" spans="2:15" s="4" customFormat="1" ht="20" customHeight="1">
      <c r="K7" s="52"/>
      <c r="L7" s="52"/>
      <c r="M7" s="51"/>
      <c r="N7" s="51"/>
    </row>
    <row r="8" spans="2:15" s="4" customFormat="1" ht="10" customHeight="1">
      <c r="K8" s="5"/>
      <c r="L8" s="5"/>
      <c r="M8" s="6"/>
      <c r="N8" s="6"/>
    </row>
    <row r="9" spans="2:15" s="7" customFormat="1" ht="28" customHeight="1">
      <c r="B9" s="81" t="s">
        <v>301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2:15" s="9" customFormat="1" ht="28" customHeight="1">
      <c r="B10" s="56" t="s">
        <v>273</v>
      </c>
      <c r="C10" s="57"/>
      <c r="D10" s="58"/>
      <c r="E10" s="92"/>
      <c r="F10" s="93"/>
      <c r="G10" s="93"/>
      <c r="H10" s="93"/>
      <c r="I10" s="93"/>
      <c r="J10" s="93"/>
      <c r="K10" s="93"/>
      <c r="L10" s="93"/>
      <c r="M10" s="93"/>
      <c r="N10" s="94"/>
    </row>
    <row r="11" spans="2:15" s="7" customFormat="1" ht="28" customHeight="1">
      <c r="B11" s="56" t="s">
        <v>284</v>
      </c>
      <c r="C11" s="57"/>
      <c r="D11" s="58"/>
      <c r="E11" s="89"/>
      <c r="F11" s="90"/>
      <c r="G11" s="90"/>
      <c r="H11" s="90"/>
      <c r="I11" s="90"/>
      <c r="J11" s="90"/>
      <c r="K11" s="90"/>
      <c r="L11" s="90"/>
      <c r="M11" s="90"/>
      <c r="N11" s="91"/>
    </row>
    <row r="12" spans="2:15" s="7" customFormat="1" ht="28" customHeight="1">
      <c r="B12" s="56" t="s">
        <v>275</v>
      </c>
      <c r="C12" s="57"/>
      <c r="D12" s="58"/>
      <c r="E12" s="63"/>
      <c r="F12" s="64"/>
      <c r="G12" s="65"/>
      <c r="H12" s="65"/>
      <c r="I12" s="65"/>
      <c r="J12" s="66"/>
      <c r="K12" s="59" t="s">
        <v>255</v>
      </c>
      <c r="L12" s="60"/>
      <c r="M12" s="61"/>
      <c r="N12" s="62"/>
    </row>
    <row r="13" spans="2:15" s="7" customFormat="1" ht="28" customHeight="1">
      <c r="B13" s="81" t="s">
        <v>262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spans="2:15" s="9" customFormat="1" ht="28" customHeight="1">
      <c r="B14" s="56" t="s">
        <v>299</v>
      </c>
      <c r="C14" s="57"/>
      <c r="D14" s="58"/>
      <c r="E14" s="92"/>
      <c r="F14" s="93"/>
      <c r="G14" s="93"/>
      <c r="H14" s="93"/>
      <c r="I14" s="93"/>
      <c r="J14" s="93"/>
      <c r="K14" s="93"/>
      <c r="L14" s="93"/>
      <c r="M14" s="93"/>
      <c r="N14" s="94"/>
    </row>
    <row r="15" spans="2:15" s="7" customFormat="1" ht="28" customHeight="1">
      <c r="B15" s="56" t="s">
        <v>284</v>
      </c>
      <c r="C15" s="57"/>
      <c r="D15" s="58"/>
      <c r="E15" s="89"/>
      <c r="F15" s="90"/>
      <c r="G15" s="90"/>
      <c r="H15" s="90"/>
      <c r="I15" s="90"/>
      <c r="J15" s="91"/>
      <c r="K15" s="59" t="s">
        <v>302</v>
      </c>
      <c r="L15" s="60"/>
      <c r="M15" s="53"/>
      <c r="N15" s="54"/>
    </row>
    <row r="16" spans="2:15" s="7" customFormat="1" ht="28" customHeight="1">
      <c r="B16" s="56" t="s">
        <v>275</v>
      </c>
      <c r="C16" s="57"/>
      <c r="D16" s="58"/>
      <c r="E16" s="63"/>
      <c r="F16" s="64"/>
      <c r="G16" s="65"/>
      <c r="H16" s="65"/>
      <c r="I16" s="65"/>
      <c r="J16" s="66"/>
      <c r="K16" s="59" t="s">
        <v>286</v>
      </c>
      <c r="L16" s="60"/>
      <c r="M16" s="61"/>
      <c r="N16" s="62"/>
    </row>
    <row r="17" spans="1:14" s="9" customFormat="1" ht="28" customHeight="1">
      <c r="B17" s="82" t="s">
        <v>263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</row>
    <row r="18" spans="1:14" s="9" customFormat="1" ht="28" customHeight="1">
      <c r="B18" s="56" t="s">
        <v>261</v>
      </c>
      <c r="C18" s="57"/>
      <c r="D18" s="58"/>
      <c r="E18" s="40"/>
      <c r="F18" s="41"/>
      <c r="G18" s="41"/>
      <c r="H18" s="41"/>
      <c r="I18" s="41"/>
      <c r="J18" s="41"/>
      <c r="K18" s="56" t="s">
        <v>272</v>
      </c>
      <c r="L18" s="58"/>
      <c r="M18" s="85"/>
      <c r="N18" s="86"/>
    </row>
    <row r="19" spans="1:14" s="7" customFormat="1" ht="28" customHeight="1">
      <c r="B19" s="69" t="s">
        <v>256</v>
      </c>
      <c r="C19" s="95"/>
      <c r="D19" s="96"/>
      <c r="E19" s="42"/>
      <c r="F19" s="43"/>
      <c r="G19" s="43"/>
      <c r="H19" s="43"/>
      <c r="I19" s="43"/>
      <c r="J19" s="43"/>
      <c r="K19" s="43"/>
      <c r="L19" s="43"/>
      <c r="M19" s="43"/>
      <c r="N19" s="44"/>
    </row>
    <row r="20" spans="1:14" s="7" customFormat="1" ht="58" customHeight="1">
      <c r="B20" s="97"/>
      <c r="C20" s="98"/>
      <c r="D20" s="99"/>
      <c r="E20" s="45"/>
      <c r="F20" s="46"/>
      <c r="G20" s="46"/>
      <c r="H20" s="46"/>
      <c r="I20" s="46"/>
      <c r="J20" s="46"/>
      <c r="K20" s="46"/>
      <c r="L20" s="46"/>
      <c r="M20" s="46"/>
      <c r="N20" s="47"/>
    </row>
    <row r="21" spans="1:14" s="7" customFormat="1" ht="28" customHeight="1">
      <c r="B21" s="69" t="s">
        <v>258</v>
      </c>
      <c r="C21" s="70"/>
      <c r="D21" s="71"/>
      <c r="E21" s="75"/>
      <c r="F21" s="76"/>
      <c r="G21" s="76"/>
      <c r="H21" s="76"/>
      <c r="I21" s="76"/>
      <c r="J21" s="76"/>
      <c r="K21" s="76"/>
      <c r="L21" s="76"/>
      <c r="M21" s="76"/>
      <c r="N21" s="77"/>
    </row>
    <row r="22" spans="1:14" s="7" customFormat="1" ht="65" customHeight="1">
      <c r="B22" s="72"/>
      <c r="C22" s="73"/>
      <c r="D22" s="74"/>
      <c r="E22" s="78"/>
      <c r="F22" s="79"/>
      <c r="G22" s="79"/>
      <c r="H22" s="79"/>
      <c r="I22" s="79"/>
      <c r="J22" s="79"/>
      <c r="K22" s="79"/>
      <c r="L22" s="79"/>
      <c r="M22" s="79"/>
      <c r="N22" s="80"/>
    </row>
    <row r="23" spans="1:14" s="7" customFormat="1" ht="28" customHeight="1">
      <c r="A23" s="9"/>
      <c r="B23" s="82" t="s">
        <v>257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4"/>
    </row>
    <row r="24" spans="1:14" s="7" customFormat="1" ht="28" customHeight="1">
      <c r="B24" s="69" t="s">
        <v>259</v>
      </c>
      <c r="C24" s="70"/>
      <c r="D24" s="71"/>
      <c r="E24" s="75"/>
      <c r="F24" s="76"/>
      <c r="G24" s="76"/>
      <c r="H24" s="76"/>
      <c r="I24" s="76"/>
      <c r="J24" s="76"/>
      <c r="K24" s="76"/>
      <c r="L24" s="76"/>
      <c r="M24" s="76"/>
      <c r="N24" s="77"/>
    </row>
    <row r="25" spans="1:14" s="7" customFormat="1" ht="50" customHeight="1">
      <c r="B25" s="72"/>
      <c r="C25" s="73"/>
      <c r="D25" s="74"/>
      <c r="E25" s="78"/>
      <c r="F25" s="79"/>
      <c r="G25" s="79"/>
      <c r="H25" s="79"/>
      <c r="I25" s="79"/>
      <c r="J25" s="79"/>
      <c r="K25" s="79"/>
      <c r="L25" s="79"/>
      <c r="M25" s="79"/>
      <c r="N25" s="80"/>
    </row>
    <row r="26" spans="1:14" s="7" customFormat="1" ht="28" customHeight="1"/>
    <row r="27" spans="1:14" s="7" customFormat="1" ht="28" customHeight="1"/>
    <row r="28" spans="1:14" ht="28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</sheetData>
  <mergeCells count="40">
    <mergeCell ref="E10:N10"/>
    <mergeCell ref="K6:L6"/>
    <mergeCell ref="M6:N6"/>
    <mergeCell ref="B19:D20"/>
    <mergeCell ref="B18:D18"/>
    <mergeCell ref="K18:L18"/>
    <mergeCell ref="G16:J16"/>
    <mergeCell ref="K16:L16"/>
    <mergeCell ref="B24:D25"/>
    <mergeCell ref="E24:N25"/>
    <mergeCell ref="B13:N13"/>
    <mergeCell ref="B14:D14"/>
    <mergeCell ref="B23:N23"/>
    <mergeCell ref="B21:D22"/>
    <mergeCell ref="E21:N22"/>
    <mergeCell ref="M18:N18"/>
    <mergeCell ref="B17:N17"/>
    <mergeCell ref="B15:D15"/>
    <mergeCell ref="B16:D16"/>
    <mergeCell ref="E16:F16"/>
    <mergeCell ref="K15:L15"/>
    <mergeCell ref="E15:J15"/>
    <mergeCell ref="M16:N16"/>
    <mergeCell ref="E14:N14"/>
    <mergeCell ref="B1:N1"/>
    <mergeCell ref="B2:N2"/>
    <mergeCell ref="B3:N3"/>
    <mergeCell ref="B12:D12"/>
    <mergeCell ref="K12:L12"/>
    <mergeCell ref="M12:N12"/>
    <mergeCell ref="E12:F12"/>
    <mergeCell ref="G12:J12"/>
    <mergeCell ref="B11:D11"/>
    <mergeCell ref="K4:L4"/>
    <mergeCell ref="M4:N4"/>
    <mergeCell ref="B10:D10"/>
    <mergeCell ref="E11:N11"/>
    <mergeCell ref="B9:N9"/>
    <mergeCell ref="K5:L5"/>
    <mergeCell ref="M5:N5"/>
  </mergeCells>
  <phoneticPr fontId="22" type="noConversion"/>
  <pageMargins left="0.75000000000000011" right="0.75000000000000011" top="1" bottom="1" header="0.5" footer="0.5"/>
  <pageSetup scale="52"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40" r:id="rId3" name="Check Box 92">
              <controlPr defaultSize="0" autoFill="0" autoLine="0" autoPict="0">
                <anchor moveWithCells="1">
                  <from>
                    <xdr:col>4</xdr:col>
                    <xdr:colOff>177800</xdr:colOff>
                    <xdr:row>18</xdr:row>
                    <xdr:rowOff>63500</xdr:rowOff>
                  </from>
                  <to>
                    <xdr:col>6</xdr:col>
                    <xdr:colOff>457200</xdr:colOff>
                    <xdr:row>18</xdr:row>
                    <xdr:rowOff>317500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41" r:id="rId4" name="Check Box 93">
              <controlPr defaultSize="0" autoFill="0" autoLine="0" autoPict="0">
                <anchor moveWithCells="1">
                  <from>
                    <xdr:col>7</xdr:col>
                    <xdr:colOff>101600</xdr:colOff>
                    <xdr:row>18</xdr:row>
                    <xdr:rowOff>63500</xdr:rowOff>
                  </from>
                  <to>
                    <xdr:col>8</xdr:col>
                    <xdr:colOff>635000</xdr:colOff>
                    <xdr:row>18</xdr:row>
                    <xdr:rowOff>317500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42" r:id="rId5" name="Check Box 94">
              <controlPr defaultSize="0" autoFill="0" autoLine="0" autoPict="0">
                <anchor moveWithCells="1">
                  <from>
                    <xdr:col>10</xdr:col>
                    <xdr:colOff>431800</xdr:colOff>
                    <xdr:row>18</xdr:row>
                    <xdr:rowOff>63500</xdr:rowOff>
                  </from>
                  <to>
                    <xdr:col>12</xdr:col>
                    <xdr:colOff>330200</xdr:colOff>
                    <xdr:row>18</xdr:row>
                    <xdr:rowOff>317500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43" r:id="rId6" name="Check Box 95">
              <controlPr defaultSize="0" autoFill="0" autoLine="0" autoPict="0">
                <anchor moveWithCells="1">
                  <from>
                    <xdr:col>4</xdr:col>
                    <xdr:colOff>165100</xdr:colOff>
                    <xdr:row>19</xdr:row>
                    <xdr:rowOff>25400</xdr:rowOff>
                  </from>
                  <to>
                    <xdr:col>6</xdr:col>
                    <xdr:colOff>177800</xdr:colOff>
                    <xdr:row>19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44" r:id="rId7" name="Check Box 96">
              <controlPr defaultSize="0" autoFill="0" autoLine="0" autoPict="0">
                <anchor moveWithCells="1">
                  <from>
                    <xdr:col>7</xdr:col>
                    <xdr:colOff>101600</xdr:colOff>
                    <xdr:row>19</xdr:row>
                    <xdr:rowOff>63500</xdr:rowOff>
                  </from>
                  <to>
                    <xdr:col>8</xdr:col>
                    <xdr:colOff>635000</xdr:colOff>
                    <xdr:row>19</xdr:row>
                    <xdr:rowOff>317500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45" r:id="rId8" name="Check Box 97">
              <controlPr defaultSize="0" autoFill="0" autoLine="0" autoPict="0">
                <anchor moveWithCells="1">
                  <from>
                    <xdr:col>10</xdr:col>
                    <xdr:colOff>419100</xdr:colOff>
                    <xdr:row>19</xdr:row>
                    <xdr:rowOff>50800</xdr:rowOff>
                  </from>
                  <to>
                    <xdr:col>12</xdr:col>
                    <xdr:colOff>317500</xdr:colOff>
                    <xdr:row>19</xdr:row>
                    <xdr:rowOff>304800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7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B1:L238"/>
  <sheetViews>
    <sheetView topLeftCell="C1" workbookViewId="0">
      <selection activeCell="H19" sqref="H19:I36"/>
    </sheetView>
  </sheetViews>
  <sheetFormatPr baseColWidth="10" defaultRowHeight="15" x14ac:dyDescent="0"/>
  <cols>
    <col min="1" max="1" width="2.1640625" customWidth="1"/>
    <col min="2" max="2" width="57.33203125" customWidth="1"/>
    <col min="3" max="3" width="3.5" customWidth="1"/>
    <col min="4" max="4" width="7" customWidth="1"/>
    <col min="5" max="5" width="30" customWidth="1"/>
    <col min="6" max="6" width="15.33203125" customWidth="1"/>
    <col min="7" max="7" width="2.83203125" customWidth="1"/>
    <col min="8" max="8" width="60" customWidth="1"/>
    <col min="9" max="9" width="7.1640625" customWidth="1"/>
    <col min="10" max="10" width="4.6640625" customWidth="1"/>
    <col min="11" max="11" width="2.33203125" customWidth="1"/>
  </cols>
  <sheetData>
    <row r="1" spans="2:12" ht="23">
      <c r="B1" s="102" t="s">
        <v>54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2:12" ht="4" customHeight="1"/>
    <row r="3" spans="2:12" ht="20">
      <c r="B3" s="17" t="s">
        <v>9</v>
      </c>
      <c r="D3" s="105" t="s">
        <v>16</v>
      </c>
      <c r="E3" s="105"/>
      <c r="F3" s="105"/>
      <c r="H3" s="103" t="s">
        <v>27</v>
      </c>
      <c r="I3" s="103"/>
      <c r="J3" s="103"/>
      <c r="K3" s="103"/>
      <c r="L3" s="103"/>
    </row>
    <row r="4" spans="2:12">
      <c r="B4" s="3" t="s">
        <v>10</v>
      </c>
      <c r="D4" s="8" t="s">
        <v>0</v>
      </c>
      <c r="E4" s="107" t="s">
        <v>18</v>
      </c>
      <c r="F4" s="107"/>
      <c r="H4" s="104" t="s">
        <v>50</v>
      </c>
      <c r="I4" s="104"/>
      <c r="J4" s="104"/>
      <c r="K4" s="104"/>
      <c r="L4" s="16" t="s">
        <v>51</v>
      </c>
    </row>
    <row r="5" spans="2:12">
      <c r="B5" s="3" t="s">
        <v>11</v>
      </c>
      <c r="D5" s="8" t="s">
        <v>1</v>
      </c>
      <c r="E5" s="107" t="s">
        <v>19</v>
      </c>
      <c r="F5" s="107"/>
      <c r="H5" s="12" t="s">
        <v>52</v>
      </c>
      <c r="I5" s="13"/>
      <c r="J5" s="14"/>
      <c r="K5" s="14"/>
      <c r="L5" s="28" t="s">
        <v>53</v>
      </c>
    </row>
    <row r="6" spans="2:12">
      <c r="B6" s="3" t="s">
        <v>12</v>
      </c>
      <c r="D6" s="8" t="s">
        <v>17</v>
      </c>
      <c r="E6" s="107" t="s">
        <v>20</v>
      </c>
      <c r="F6" s="107"/>
      <c r="H6" s="12" t="s">
        <v>39</v>
      </c>
      <c r="I6" s="13"/>
      <c r="J6" s="14"/>
      <c r="K6" s="14"/>
      <c r="L6" s="28" t="s">
        <v>28</v>
      </c>
    </row>
    <row r="7" spans="2:12">
      <c r="B7" s="3" t="s">
        <v>13</v>
      </c>
      <c r="D7" s="8" t="s">
        <v>2</v>
      </c>
      <c r="E7" s="107" t="s">
        <v>21</v>
      </c>
      <c r="F7" s="107"/>
      <c r="H7" s="12" t="s">
        <v>40</v>
      </c>
      <c r="I7" s="13"/>
      <c r="J7" s="14"/>
      <c r="K7" s="14"/>
      <c r="L7" s="28" t="s">
        <v>29</v>
      </c>
    </row>
    <row r="8" spans="2:12">
      <c r="B8" s="3" t="s">
        <v>14</v>
      </c>
      <c r="D8" s="8" t="s">
        <v>3</v>
      </c>
      <c r="E8" s="107" t="s">
        <v>22</v>
      </c>
      <c r="F8" s="107"/>
      <c r="H8" s="12" t="s">
        <v>41</v>
      </c>
      <c r="I8" s="13"/>
      <c r="J8" s="14"/>
      <c r="K8" s="14"/>
      <c r="L8" s="28" t="s">
        <v>30</v>
      </c>
    </row>
    <row r="9" spans="2:12">
      <c r="D9" s="8" t="s">
        <v>4</v>
      </c>
      <c r="E9" s="107" t="s">
        <v>23</v>
      </c>
      <c r="F9" s="107"/>
      <c r="H9" s="12" t="s">
        <v>42</v>
      </c>
      <c r="I9" s="13"/>
      <c r="J9" s="14"/>
      <c r="K9" s="14"/>
      <c r="L9" s="28" t="s">
        <v>31</v>
      </c>
    </row>
    <row r="10" spans="2:12">
      <c r="D10" s="8" t="s">
        <v>5</v>
      </c>
      <c r="E10" s="107" t="s">
        <v>24</v>
      </c>
      <c r="F10" s="107"/>
      <c r="H10" s="12" t="s">
        <v>43</v>
      </c>
      <c r="I10" s="13"/>
      <c r="J10" s="14"/>
      <c r="K10" s="14"/>
      <c r="L10" s="28" t="s">
        <v>32</v>
      </c>
    </row>
    <row r="11" spans="2:12">
      <c r="D11" s="8" t="s">
        <v>6</v>
      </c>
      <c r="E11" s="107" t="s">
        <v>25</v>
      </c>
      <c r="F11" s="107"/>
      <c r="H11" s="12" t="s">
        <v>44</v>
      </c>
      <c r="I11" s="13"/>
      <c r="J11" s="14"/>
      <c r="K11" s="14"/>
      <c r="L11" s="15" t="s">
        <v>33</v>
      </c>
    </row>
    <row r="12" spans="2:12">
      <c r="D12" s="8" t="s">
        <v>7</v>
      </c>
      <c r="E12" s="106" t="s">
        <v>26</v>
      </c>
      <c r="F12" s="106"/>
      <c r="H12" s="12" t="s">
        <v>45</v>
      </c>
      <c r="I12" s="13"/>
      <c r="J12" s="14"/>
      <c r="K12" s="14"/>
      <c r="L12" s="28" t="s">
        <v>34</v>
      </c>
    </row>
    <row r="13" spans="2:12">
      <c r="H13" s="12" t="s">
        <v>46</v>
      </c>
      <c r="I13" s="13"/>
      <c r="J13" s="14"/>
      <c r="K13" s="14"/>
      <c r="L13" s="28" t="s">
        <v>35</v>
      </c>
    </row>
    <row r="14" spans="2:12">
      <c r="H14" s="12" t="s">
        <v>47</v>
      </c>
      <c r="I14" s="13"/>
      <c r="J14" s="14"/>
      <c r="K14" s="14"/>
      <c r="L14" s="28" t="s">
        <v>36</v>
      </c>
    </row>
    <row r="15" spans="2:12">
      <c r="H15" s="12" t="s">
        <v>48</v>
      </c>
      <c r="I15" s="13"/>
      <c r="J15" s="14"/>
      <c r="K15" s="14"/>
      <c r="L15" s="28" t="s">
        <v>37</v>
      </c>
    </row>
    <row r="16" spans="2:12">
      <c r="H16" s="12" t="s">
        <v>49</v>
      </c>
      <c r="I16" s="13"/>
      <c r="J16" s="14"/>
      <c r="K16" s="14"/>
      <c r="L16" s="28" t="s">
        <v>38</v>
      </c>
    </row>
    <row r="17" spans="2:12">
      <c r="G17" s="11"/>
      <c r="H17" s="11"/>
    </row>
    <row r="18" spans="2:12" ht="15" customHeight="1">
      <c r="G18" s="11"/>
      <c r="H18" s="11"/>
    </row>
    <row r="19" spans="2:12" ht="20">
      <c r="B19" s="36"/>
      <c r="G19" s="11"/>
      <c r="H19" s="100" t="s">
        <v>70</v>
      </c>
      <c r="I19" s="101"/>
      <c r="J19" s="26"/>
      <c r="K19" s="26"/>
      <c r="L19" s="27"/>
    </row>
    <row r="20" spans="2:12" ht="15" customHeight="1">
      <c r="B20" s="37"/>
      <c r="G20" s="11"/>
      <c r="H20" s="22" t="s">
        <v>50</v>
      </c>
      <c r="I20" s="18" t="s">
        <v>51</v>
      </c>
      <c r="J20" s="23"/>
      <c r="K20" s="24"/>
      <c r="L20" s="25"/>
    </row>
    <row r="21" spans="2:12" ht="15" customHeight="1">
      <c r="B21" s="37"/>
      <c r="G21" s="11"/>
      <c r="H21" s="20" t="s">
        <v>52</v>
      </c>
      <c r="I21" s="30" t="s">
        <v>234</v>
      </c>
    </row>
    <row r="22" spans="2:12" ht="15" customHeight="1">
      <c r="B22" s="37"/>
      <c r="G22" s="11"/>
      <c r="H22" s="19" t="s">
        <v>56</v>
      </c>
      <c r="I22" s="30" t="s">
        <v>235</v>
      </c>
    </row>
    <row r="23" spans="2:12">
      <c r="B23" s="36"/>
      <c r="G23" s="11"/>
      <c r="H23" s="19" t="s">
        <v>57</v>
      </c>
      <c r="I23" s="30" t="s">
        <v>236</v>
      </c>
    </row>
    <row r="24" spans="2:12" ht="15" customHeight="1">
      <c r="B24" s="37"/>
      <c r="G24" s="11"/>
      <c r="H24" s="19" t="s">
        <v>58</v>
      </c>
      <c r="I24" s="30" t="s">
        <v>237</v>
      </c>
    </row>
    <row r="25" spans="2:12" ht="15" customHeight="1">
      <c r="B25" s="37"/>
      <c r="G25" s="11"/>
      <c r="H25" s="19" t="s">
        <v>59</v>
      </c>
      <c r="I25" s="30" t="s">
        <v>238</v>
      </c>
    </row>
    <row r="26" spans="2:12" ht="15" customHeight="1">
      <c r="B26" s="37"/>
      <c r="G26" s="11"/>
      <c r="H26" s="19" t="s">
        <v>60</v>
      </c>
      <c r="I26" s="30" t="s">
        <v>239</v>
      </c>
    </row>
    <row r="27" spans="2:12">
      <c r="B27" s="37"/>
      <c r="G27" s="11"/>
      <c r="H27" s="19" t="s">
        <v>61</v>
      </c>
      <c r="I27" s="29" t="s">
        <v>240</v>
      </c>
    </row>
    <row r="28" spans="2:12">
      <c r="B28" s="37"/>
      <c r="H28" s="19" t="s">
        <v>62</v>
      </c>
      <c r="I28" s="30" t="s">
        <v>241</v>
      </c>
    </row>
    <row r="29" spans="2:12">
      <c r="B29" s="37"/>
      <c r="H29" s="19" t="s">
        <v>63</v>
      </c>
      <c r="I29" s="29" t="s">
        <v>242</v>
      </c>
    </row>
    <row r="30" spans="2:12">
      <c r="B30" s="37"/>
      <c r="H30" s="19" t="s">
        <v>64</v>
      </c>
      <c r="I30" s="29" t="s">
        <v>243</v>
      </c>
    </row>
    <row r="31" spans="2:12" ht="30">
      <c r="B31" s="37"/>
      <c r="H31" s="19" t="s">
        <v>65</v>
      </c>
      <c r="I31" s="30" t="s">
        <v>244</v>
      </c>
    </row>
    <row r="32" spans="2:12">
      <c r="B32" s="37"/>
      <c r="H32" s="19" t="s">
        <v>66</v>
      </c>
      <c r="I32" s="29" t="s">
        <v>245</v>
      </c>
    </row>
    <row r="33" spans="2:9">
      <c r="B33" s="36"/>
      <c r="H33" s="19" t="s">
        <v>67</v>
      </c>
      <c r="I33" s="30" t="s">
        <v>246</v>
      </c>
    </row>
    <row r="34" spans="2:9" ht="30">
      <c r="B34" s="37"/>
      <c r="H34" s="19" t="s">
        <v>68</v>
      </c>
      <c r="I34" s="30" t="s">
        <v>247</v>
      </c>
    </row>
    <row r="35" spans="2:9">
      <c r="B35" s="37"/>
      <c r="H35" s="19" t="s">
        <v>69</v>
      </c>
      <c r="I35" s="30" t="s">
        <v>248</v>
      </c>
    </row>
    <row r="36" spans="2:9">
      <c r="B36" s="37"/>
    </row>
    <row r="37" spans="2:9">
      <c r="B37" s="37"/>
    </row>
    <row r="38" spans="2:9">
      <c r="B38" s="37"/>
    </row>
    <row r="39" spans="2:9">
      <c r="B39" s="37"/>
    </row>
    <row r="40" spans="2:9">
      <c r="B40" s="37"/>
    </row>
    <row r="41" spans="2:9">
      <c r="B41" s="37"/>
    </row>
    <row r="42" spans="2:9">
      <c r="B42" s="37"/>
    </row>
    <row r="43" spans="2:9">
      <c r="B43" s="36"/>
    </row>
    <row r="44" spans="2:9">
      <c r="B44" s="37"/>
    </row>
    <row r="45" spans="2:9">
      <c r="B45" s="37"/>
    </row>
    <row r="46" spans="2:9">
      <c r="B46" s="37"/>
    </row>
    <row r="47" spans="2:9">
      <c r="B47" s="37"/>
    </row>
    <row r="48" spans="2:9">
      <c r="B48" s="37"/>
    </row>
    <row r="49" spans="2:2">
      <c r="B49" s="37"/>
    </row>
    <row r="50" spans="2:2">
      <c r="B50" s="37"/>
    </row>
    <row r="51" spans="2:2">
      <c r="B51" s="37"/>
    </row>
    <row r="52" spans="2:2">
      <c r="B52" s="37"/>
    </row>
    <row r="53" spans="2:2">
      <c r="B53" s="37"/>
    </row>
    <row r="54" spans="2:2">
      <c r="B54" s="37"/>
    </row>
    <row r="55" spans="2:2">
      <c r="B55" s="37"/>
    </row>
    <row r="56" spans="2:2">
      <c r="B56" s="37"/>
    </row>
    <row r="57" spans="2:2">
      <c r="B57" s="36"/>
    </row>
    <row r="58" spans="2:2">
      <c r="B58" s="37"/>
    </row>
    <row r="59" spans="2:2">
      <c r="B59" s="37"/>
    </row>
    <row r="60" spans="2:2">
      <c r="B60" s="37"/>
    </row>
    <row r="61" spans="2:2">
      <c r="B61" s="37"/>
    </row>
    <row r="62" spans="2:2">
      <c r="B62" s="37"/>
    </row>
    <row r="63" spans="2:2">
      <c r="B63" s="37"/>
    </row>
    <row r="64" spans="2:2">
      <c r="B64" s="37"/>
    </row>
    <row r="65" spans="2:2">
      <c r="B65" s="37"/>
    </row>
    <row r="66" spans="2:2">
      <c r="B66" s="37"/>
    </row>
    <row r="67" spans="2:2">
      <c r="B67" s="37"/>
    </row>
    <row r="68" spans="2:2">
      <c r="B68" s="37"/>
    </row>
    <row r="69" spans="2:2">
      <c r="B69" s="37"/>
    </row>
    <row r="70" spans="2:2">
      <c r="B70" s="37"/>
    </row>
    <row r="71" spans="2:2">
      <c r="B71" s="37"/>
    </row>
    <row r="72" spans="2:2">
      <c r="B72" s="37"/>
    </row>
    <row r="73" spans="2:2">
      <c r="B73" s="37"/>
    </row>
    <row r="74" spans="2:2">
      <c r="B74" s="37"/>
    </row>
    <row r="75" spans="2:2">
      <c r="B75" s="37"/>
    </row>
    <row r="76" spans="2:2">
      <c r="B76" s="36"/>
    </row>
    <row r="77" spans="2:2">
      <c r="B77" s="37"/>
    </row>
    <row r="78" spans="2:2">
      <c r="B78" s="37"/>
    </row>
    <row r="79" spans="2:2">
      <c r="B79" s="37"/>
    </row>
    <row r="80" spans="2:2">
      <c r="B80" s="36"/>
    </row>
    <row r="81" spans="2:2">
      <c r="B81" s="37"/>
    </row>
    <row r="82" spans="2:2">
      <c r="B82" s="37"/>
    </row>
    <row r="83" spans="2:2">
      <c r="B83" s="37"/>
    </row>
    <row r="84" spans="2:2">
      <c r="B84" s="37"/>
    </row>
    <row r="85" spans="2:2">
      <c r="B85" s="37"/>
    </row>
    <row r="86" spans="2:2">
      <c r="B86" s="37"/>
    </row>
    <row r="87" spans="2:2">
      <c r="B87" s="37"/>
    </row>
    <row r="88" spans="2:2">
      <c r="B88" s="37"/>
    </row>
    <row r="89" spans="2:2">
      <c r="B89" s="37"/>
    </row>
    <row r="90" spans="2:2">
      <c r="B90" s="37"/>
    </row>
    <row r="91" spans="2:2">
      <c r="B91" s="37"/>
    </row>
    <row r="92" spans="2:2">
      <c r="B92" s="37"/>
    </row>
    <row r="93" spans="2:2">
      <c r="B93" s="37"/>
    </row>
    <row r="94" spans="2:2">
      <c r="B94" s="37"/>
    </row>
    <row r="95" spans="2:2">
      <c r="B95" s="37"/>
    </row>
    <row r="96" spans="2:2">
      <c r="B96" s="37"/>
    </row>
    <row r="97" spans="2:2">
      <c r="B97" s="37"/>
    </row>
    <row r="98" spans="2:2">
      <c r="B98" s="36"/>
    </row>
    <row r="99" spans="2:2">
      <c r="B99" s="37"/>
    </row>
    <row r="100" spans="2:2">
      <c r="B100" s="37"/>
    </row>
    <row r="101" spans="2:2">
      <c r="B101" s="37"/>
    </row>
    <row r="102" spans="2:2">
      <c r="B102" s="37"/>
    </row>
    <row r="103" spans="2:2">
      <c r="B103" s="37"/>
    </row>
    <row r="104" spans="2:2">
      <c r="B104" s="37"/>
    </row>
    <row r="105" spans="2:2">
      <c r="B105" s="37"/>
    </row>
    <row r="106" spans="2:2">
      <c r="B106" s="37"/>
    </row>
    <row r="107" spans="2:2">
      <c r="B107" s="37"/>
    </row>
    <row r="108" spans="2:2">
      <c r="B108" s="37"/>
    </row>
    <row r="109" spans="2:2">
      <c r="B109" s="37"/>
    </row>
    <row r="110" spans="2:2">
      <c r="B110" s="37"/>
    </row>
    <row r="111" spans="2:2">
      <c r="B111" s="37"/>
    </row>
    <row r="112" spans="2:2">
      <c r="B112" s="37"/>
    </row>
    <row r="113" spans="2:2">
      <c r="B113" s="37"/>
    </row>
    <row r="114" spans="2:2">
      <c r="B114" s="37"/>
    </row>
    <row r="115" spans="2:2">
      <c r="B115" s="37"/>
    </row>
    <row r="116" spans="2:2">
      <c r="B116" s="37"/>
    </row>
    <row r="117" spans="2:2">
      <c r="B117" s="37"/>
    </row>
    <row r="118" spans="2:2">
      <c r="B118" s="37"/>
    </row>
    <row r="119" spans="2:2">
      <c r="B119" s="37"/>
    </row>
    <row r="120" spans="2:2">
      <c r="B120" s="36"/>
    </row>
    <row r="121" spans="2:2">
      <c r="B121" s="37"/>
    </row>
    <row r="122" spans="2:2">
      <c r="B122" s="37"/>
    </row>
    <row r="123" spans="2:2">
      <c r="B123" s="37"/>
    </row>
    <row r="124" spans="2:2">
      <c r="B124" s="37"/>
    </row>
    <row r="125" spans="2:2">
      <c r="B125" s="37"/>
    </row>
    <row r="126" spans="2:2">
      <c r="B126" s="37"/>
    </row>
    <row r="127" spans="2:2">
      <c r="B127" s="37"/>
    </row>
    <row r="128" spans="2:2">
      <c r="B128" s="37"/>
    </row>
    <row r="129" spans="2:2">
      <c r="B129" s="37"/>
    </row>
    <row r="130" spans="2:2">
      <c r="B130" s="36"/>
    </row>
    <row r="131" spans="2:2">
      <c r="B131" s="37"/>
    </row>
    <row r="132" spans="2:2">
      <c r="B132" s="37"/>
    </row>
    <row r="133" spans="2:2">
      <c r="B133" s="37"/>
    </row>
    <row r="134" spans="2:2">
      <c r="B134" s="37"/>
    </row>
    <row r="135" spans="2:2">
      <c r="B135" s="37"/>
    </row>
    <row r="136" spans="2:2">
      <c r="B136" s="37"/>
    </row>
    <row r="137" spans="2:2">
      <c r="B137" s="37"/>
    </row>
    <row r="138" spans="2:2">
      <c r="B138" s="37"/>
    </row>
    <row r="139" spans="2:2">
      <c r="B139" s="37"/>
    </row>
    <row r="140" spans="2:2">
      <c r="B140" s="37"/>
    </row>
    <row r="141" spans="2:2">
      <c r="B141" s="37"/>
    </row>
    <row r="142" spans="2:2">
      <c r="B142" s="37"/>
    </row>
    <row r="143" spans="2:2">
      <c r="B143" s="37"/>
    </row>
    <row r="144" spans="2:2">
      <c r="B144" s="37"/>
    </row>
    <row r="145" spans="2:2">
      <c r="B145" s="37"/>
    </row>
    <row r="146" spans="2:2">
      <c r="B146" s="37"/>
    </row>
    <row r="147" spans="2:2">
      <c r="B147" s="36"/>
    </row>
    <row r="148" spans="2:2">
      <c r="B148" s="37"/>
    </row>
    <row r="149" spans="2:2">
      <c r="B149" s="37"/>
    </row>
    <row r="150" spans="2:2">
      <c r="B150" s="37"/>
    </row>
    <row r="151" spans="2:2">
      <c r="B151" s="37"/>
    </row>
    <row r="152" spans="2:2">
      <c r="B152" s="37"/>
    </row>
    <row r="153" spans="2:2">
      <c r="B153" s="37"/>
    </row>
    <row r="154" spans="2:2">
      <c r="B154" s="37"/>
    </row>
    <row r="155" spans="2:2">
      <c r="B155" s="36"/>
    </row>
    <row r="156" spans="2:2">
      <c r="B156" s="37"/>
    </row>
    <row r="157" spans="2:2">
      <c r="B157" s="37"/>
    </row>
    <row r="158" spans="2:2">
      <c r="B158" s="37"/>
    </row>
    <row r="159" spans="2:2">
      <c r="B159" s="37"/>
    </row>
    <row r="160" spans="2:2">
      <c r="B160" s="37"/>
    </row>
    <row r="161" spans="2:2">
      <c r="B161" s="37"/>
    </row>
    <row r="162" spans="2:2">
      <c r="B162" s="37"/>
    </row>
    <row r="163" spans="2:2">
      <c r="B163" s="37"/>
    </row>
    <row r="164" spans="2:2">
      <c r="B164" s="36"/>
    </row>
    <row r="165" spans="2:2">
      <c r="B165" s="37"/>
    </row>
    <row r="166" spans="2:2">
      <c r="B166" s="37"/>
    </row>
    <row r="167" spans="2:2">
      <c r="B167" s="37"/>
    </row>
    <row r="168" spans="2:2">
      <c r="B168" s="37"/>
    </row>
    <row r="169" spans="2:2">
      <c r="B169" s="37"/>
    </row>
    <row r="170" spans="2:2">
      <c r="B170" s="37"/>
    </row>
    <row r="171" spans="2:2">
      <c r="B171" s="36"/>
    </row>
    <row r="172" spans="2:2">
      <c r="B172" s="37"/>
    </row>
    <row r="173" spans="2:2">
      <c r="B173" s="37"/>
    </row>
    <row r="174" spans="2:2">
      <c r="B174" s="37"/>
    </row>
    <row r="175" spans="2:2">
      <c r="B175" s="37"/>
    </row>
    <row r="176" spans="2:2">
      <c r="B176" s="37"/>
    </row>
    <row r="177" spans="2:2">
      <c r="B177" s="37"/>
    </row>
    <row r="178" spans="2:2">
      <c r="B178" s="37"/>
    </row>
    <row r="179" spans="2:2">
      <c r="B179" s="37"/>
    </row>
    <row r="180" spans="2:2">
      <c r="B180" s="37"/>
    </row>
    <row r="181" spans="2:2">
      <c r="B181" s="37"/>
    </row>
    <row r="182" spans="2:2">
      <c r="B182" s="38"/>
    </row>
    <row r="183" spans="2:2">
      <c r="B183" s="38"/>
    </row>
    <row r="184" spans="2:2">
      <c r="B184" s="38"/>
    </row>
    <row r="185" spans="2:2">
      <c r="B185" s="38"/>
    </row>
    <row r="186" spans="2:2">
      <c r="B186" s="38"/>
    </row>
    <row r="187" spans="2:2">
      <c r="B187" s="38"/>
    </row>
    <row r="188" spans="2:2">
      <c r="B188" s="38"/>
    </row>
    <row r="189" spans="2:2">
      <c r="B189" s="38"/>
    </row>
    <row r="190" spans="2:2">
      <c r="B190" s="38"/>
    </row>
    <row r="191" spans="2:2">
      <c r="B191" s="38"/>
    </row>
    <row r="192" spans="2:2">
      <c r="B192" s="38"/>
    </row>
    <row r="193" spans="2:2">
      <c r="B193" s="38"/>
    </row>
    <row r="194" spans="2:2">
      <c r="B194" s="38"/>
    </row>
    <row r="195" spans="2:2">
      <c r="B195" s="38"/>
    </row>
    <row r="196" spans="2:2">
      <c r="B196" s="38"/>
    </row>
    <row r="197" spans="2:2">
      <c r="B197" s="38"/>
    </row>
    <row r="198" spans="2:2">
      <c r="B198" s="38"/>
    </row>
    <row r="199" spans="2:2">
      <c r="B199" s="38"/>
    </row>
    <row r="200" spans="2:2">
      <c r="B200" s="38"/>
    </row>
    <row r="201" spans="2:2">
      <c r="B201" s="38"/>
    </row>
    <row r="202" spans="2:2">
      <c r="B202" s="38"/>
    </row>
    <row r="203" spans="2:2">
      <c r="B203" s="38"/>
    </row>
    <row r="204" spans="2:2">
      <c r="B204" s="38"/>
    </row>
    <row r="205" spans="2:2">
      <c r="B205" s="38"/>
    </row>
    <row r="206" spans="2:2">
      <c r="B206" s="38"/>
    </row>
    <row r="207" spans="2:2">
      <c r="B207" s="38"/>
    </row>
    <row r="208" spans="2:2">
      <c r="B208" s="38"/>
    </row>
    <row r="209" spans="2:2">
      <c r="B209" s="38"/>
    </row>
    <row r="210" spans="2:2">
      <c r="B210" s="38"/>
    </row>
    <row r="211" spans="2:2">
      <c r="B211" s="38"/>
    </row>
    <row r="212" spans="2:2">
      <c r="B212" s="38"/>
    </row>
    <row r="213" spans="2:2">
      <c r="B213" s="38"/>
    </row>
    <row r="214" spans="2:2">
      <c r="B214" s="38"/>
    </row>
    <row r="215" spans="2:2">
      <c r="B215" s="38"/>
    </row>
    <row r="216" spans="2:2">
      <c r="B216" s="38"/>
    </row>
    <row r="217" spans="2:2">
      <c r="B217" s="38"/>
    </row>
    <row r="218" spans="2:2">
      <c r="B218" s="38"/>
    </row>
    <row r="219" spans="2:2">
      <c r="B219" s="38"/>
    </row>
    <row r="220" spans="2:2">
      <c r="B220" s="38"/>
    </row>
    <row r="221" spans="2:2">
      <c r="B221" s="38"/>
    </row>
    <row r="222" spans="2:2">
      <c r="B222" s="38"/>
    </row>
    <row r="223" spans="2:2">
      <c r="B223" s="38"/>
    </row>
    <row r="224" spans="2:2">
      <c r="B224" s="38"/>
    </row>
    <row r="225" spans="2:2">
      <c r="B225" s="38"/>
    </row>
    <row r="226" spans="2:2">
      <c r="B226" s="38"/>
    </row>
    <row r="227" spans="2:2">
      <c r="B227" s="38"/>
    </row>
    <row r="228" spans="2:2">
      <c r="B228" s="38"/>
    </row>
    <row r="229" spans="2:2">
      <c r="B229" s="38"/>
    </row>
    <row r="230" spans="2:2">
      <c r="B230" s="38"/>
    </row>
    <row r="231" spans="2:2">
      <c r="B231" s="38"/>
    </row>
    <row r="232" spans="2:2">
      <c r="B232" s="38"/>
    </row>
    <row r="233" spans="2:2">
      <c r="B233" s="38"/>
    </row>
    <row r="234" spans="2:2">
      <c r="B234" s="38"/>
    </row>
    <row r="235" spans="2:2">
      <c r="B235" s="38"/>
    </row>
    <row r="236" spans="2:2">
      <c r="B236" s="38"/>
    </row>
    <row r="237" spans="2:2">
      <c r="B237" s="38"/>
    </row>
    <row r="238" spans="2:2">
      <c r="B238" s="38"/>
    </row>
  </sheetData>
  <mergeCells count="14">
    <mergeCell ref="H19:I19"/>
    <mergeCell ref="B1:L1"/>
    <mergeCell ref="H3:L3"/>
    <mergeCell ref="H4:K4"/>
    <mergeCell ref="D3:F3"/>
    <mergeCell ref="E12:F12"/>
    <mergeCell ref="E4:F4"/>
    <mergeCell ref="E5:F5"/>
    <mergeCell ref="E6:F6"/>
    <mergeCell ref="E7:F7"/>
    <mergeCell ref="E8:F8"/>
    <mergeCell ref="E9:F9"/>
    <mergeCell ref="E10:F10"/>
    <mergeCell ref="E11:F1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B2:D169"/>
  <sheetViews>
    <sheetView topLeftCell="C163" workbookViewId="0">
      <selection activeCell="C184" sqref="C184"/>
    </sheetView>
  </sheetViews>
  <sheetFormatPr baseColWidth="10" defaultRowHeight="15" x14ac:dyDescent="0"/>
  <cols>
    <col min="1" max="1" width="2.83203125" customWidth="1"/>
    <col min="2" max="2" width="75.1640625" style="29" customWidth="1"/>
    <col min="3" max="3" width="85.33203125" style="29" customWidth="1"/>
    <col min="4" max="4" width="93" style="21" customWidth="1"/>
  </cols>
  <sheetData>
    <row r="2" spans="2:4">
      <c r="B2" s="31" t="s">
        <v>71</v>
      </c>
      <c r="D2" s="39" t="str">
        <f>B2</f>
        <v>5. POLÍTICAS DE SEGURIDAD.</v>
      </c>
    </row>
    <row r="3" spans="2:4">
      <c r="B3" s="32" t="s">
        <v>72</v>
      </c>
      <c r="C3" s="34" t="str">
        <f>B3</f>
        <v>5.1 Directrices de la Dirección en seguridad de la información.</v>
      </c>
      <c r="D3" s="34" t="str">
        <f>C3</f>
        <v>5.1 Directrices de la Dirección en seguridad de la información.</v>
      </c>
    </row>
    <row r="4" spans="2:4" ht="30">
      <c r="B4" s="33" t="s">
        <v>73</v>
      </c>
      <c r="C4" s="35" t="str">
        <f>CONCATENATE(B$3,"/",B4)</f>
        <v>5.1 Directrices de la Dirección en seguridad de la información./5.1.1 Conjunto de políticas para la seguridad de la información.</v>
      </c>
      <c r="D4" s="35" t="str">
        <f>CONCATENATE("    ",C4)</f>
        <v xml:space="preserve">    5.1 Directrices de la Dirección en seguridad de la información./5.1.1 Conjunto de políticas para la seguridad de la información.</v>
      </c>
    </row>
    <row r="5" spans="2:4" ht="30">
      <c r="B5" s="33" t="s">
        <v>74</v>
      </c>
      <c r="C5" s="35" t="str">
        <f>CONCATENATE(B$3,"/",B5)</f>
        <v>5.1 Directrices de la Dirección en seguridad de la información./5.1.2 Revisión de las políticas para la seguridad de la información.</v>
      </c>
      <c r="D5" s="35" t="str">
        <f>CONCATENATE("    ",C5)</f>
        <v xml:space="preserve">    5.1 Directrices de la Dirección en seguridad de la información./5.1.2 Revisión de las políticas para la seguridad de la información.</v>
      </c>
    </row>
    <row r="6" spans="2:4">
      <c r="B6" s="31" t="s">
        <v>75</v>
      </c>
      <c r="D6" s="39" t="str">
        <f>B6</f>
        <v>6. ASPECTOS ORGANIZATIVOS DE LA SEGURIDAD DE LA INFORMAC.</v>
      </c>
    </row>
    <row r="7" spans="2:4">
      <c r="B7" s="32" t="s">
        <v>76</v>
      </c>
      <c r="C7" s="34" t="str">
        <f>B7</f>
        <v>6.1 Organización interna.</v>
      </c>
      <c r="D7" s="34" t="str">
        <f>C7</f>
        <v>6.1 Organización interna.</v>
      </c>
    </row>
    <row r="8" spans="2:4">
      <c r="B8" s="33" t="s">
        <v>77</v>
      </c>
      <c r="C8" s="35" t="str">
        <f>CONCATENATE(B$7,"/",B8)</f>
        <v>6.1 Organización interna./6.1.1 Asignación de responsabilidades para la segur. de la información.</v>
      </c>
      <c r="D8" s="35" t="str">
        <f t="shared" ref="D8:D12" si="0">CONCATENATE("    ",C8)</f>
        <v xml:space="preserve">    6.1 Organización interna./6.1.1 Asignación de responsabilidades para la segur. de la información.</v>
      </c>
    </row>
    <row r="9" spans="2:4">
      <c r="B9" s="33" t="s">
        <v>78</v>
      </c>
      <c r="C9" s="35" t="str">
        <f t="shared" ref="C9:C12" si="1">CONCATENATE(B$7,"/",B9)</f>
        <v>6.1 Organización interna./6.1.2 Segregación de tareas.</v>
      </c>
      <c r="D9" s="35" t="str">
        <f t="shared" si="0"/>
        <v xml:space="preserve">    6.1 Organización interna./6.1.2 Segregación de tareas.</v>
      </c>
    </row>
    <row r="10" spans="2:4">
      <c r="B10" s="33" t="s">
        <v>79</v>
      </c>
      <c r="C10" s="35" t="str">
        <f t="shared" si="1"/>
        <v>6.1 Organización interna./6.1.3 Contacto con las autoridades.</v>
      </c>
      <c r="D10" s="35" t="str">
        <f t="shared" si="0"/>
        <v xml:space="preserve">    6.1 Organización interna./6.1.3 Contacto con las autoridades.</v>
      </c>
    </row>
    <row r="11" spans="2:4">
      <c r="B11" s="33" t="s">
        <v>80</v>
      </c>
      <c r="C11" s="35" t="str">
        <f t="shared" si="1"/>
        <v>6.1 Organización interna./6.1.4 Contacto con grupos de interés especial.</v>
      </c>
      <c r="D11" s="35" t="str">
        <f t="shared" si="0"/>
        <v xml:space="preserve">    6.1 Organización interna./6.1.4 Contacto con grupos de interés especial.</v>
      </c>
    </row>
    <row r="12" spans="2:4">
      <c r="B12" s="33" t="s">
        <v>81</v>
      </c>
      <c r="C12" s="35" t="str">
        <f t="shared" si="1"/>
        <v>6.1 Organización interna./6.1.5 Seguridad de la información en la gestión de proyectos.</v>
      </c>
      <c r="D12" s="35" t="str">
        <f t="shared" si="0"/>
        <v xml:space="preserve">    6.1 Organización interna./6.1.5 Seguridad de la información en la gestión de proyectos.</v>
      </c>
    </row>
    <row r="13" spans="2:4">
      <c r="B13" s="32" t="s">
        <v>82</v>
      </c>
      <c r="C13" s="34" t="str">
        <f>B13</f>
        <v>6.2 Dispositivos para movilidad y teletrabajo.</v>
      </c>
      <c r="D13" s="34" t="str">
        <f>C13</f>
        <v>6.2 Dispositivos para movilidad y teletrabajo.</v>
      </c>
    </row>
    <row r="14" spans="2:4">
      <c r="B14" s="33" t="s">
        <v>83</v>
      </c>
      <c r="C14" s="35" t="str">
        <f>CONCATENATE(B$13,"/",B14)</f>
        <v>6.2 Dispositivos para movilidad y teletrabajo./6.2.1 Política de uso de dispositivos para movilidad.</v>
      </c>
      <c r="D14" s="35" t="str">
        <f t="shared" ref="D14:D15" si="2">CONCATENATE("    ",C14)</f>
        <v xml:space="preserve">    6.2 Dispositivos para movilidad y teletrabajo./6.2.1 Política de uso de dispositivos para movilidad.</v>
      </c>
    </row>
    <row r="15" spans="2:4">
      <c r="B15" s="33" t="s">
        <v>84</v>
      </c>
      <c r="C15" s="35" t="str">
        <f>CONCATENATE(B$13,"/",B15)</f>
        <v>6.2 Dispositivos para movilidad y teletrabajo./6.2.2 Teletrabajo.</v>
      </c>
      <c r="D15" s="35" t="str">
        <f t="shared" si="2"/>
        <v xml:space="preserve">    6.2 Dispositivos para movilidad y teletrabajo./6.2.2 Teletrabajo.</v>
      </c>
    </row>
    <row r="16" spans="2:4">
      <c r="B16" s="31" t="s">
        <v>85</v>
      </c>
      <c r="D16" s="39" t="str">
        <f>B16</f>
        <v>7. SEGURIDAD LIGADA A LOS RECURSOS HUMANOS.</v>
      </c>
    </row>
    <row r="17" spans="2:4">
      <c r="B17" s="32" t="s">
        <v>86</v>
      </c>
      <c r="C17" s="34" t="str">
        <f>B17</f>
        <v>7.1 Antes de la contratación.</v>
      </c>
      <c r="D17" s="34" t="str">
        <f>C17</f>
        <v>7.1 Antes de la contratación.</v>
      </c>
    </row>
    <row r="18" spans="2:4">
      <c r="B18" s="33" t="s">
        <v>87</v>
      </c>
      <c r="C18" s="35" t="str">
        <f>CONCATENATE(B$17,"/",B18)</f>
        <v>7.1 Antes de la contratación./7.1.1 Investigación de antecedentes.</v>
      </c>
      <c r="D18" s="35" t="str">
        <f t="shared" ref="D18:D19" si="3">CONCATENATE("    ",C18)</f>
        <v xml:space="preserve">    7.1 Antes de la contratación./7.1.1 Investigación de antecedentes.</v>
      </c>
    </row>
    <row r="19" spans="2:4">
      <c r="B19" s="33" t="s">
        <v>88</v>
      </c>
      <c r="C19" s="35" t="str">
        <f>CONCATENATE(B$17,"/",B19)</f>
        <v>7.1 Antes de la contratación./7.1.2 Términos y condiciones de contratación.</v>
      </c>
      <c r="D19" s="35" t="str">
        <f t="shared" si="3"/>
        <v xml:space="preserve">    7.1 Antes de la contratación./7.1.2 Términos y condiciones de contratación.</v>
      </c>
    </row>
    <row r="20" spans="2:4">
      <c r="B20" s="32" t="s">
        <v>89</v>
      </c>
      <c r="C20" s="34" t="str">
        <f>B20</f>
        <v>7.2 Durante la contratación.</v>
      </c>
      <c r="D20" s="34" t="str">
        <f>C20</f>
        <v>7.2 Durante la contratación.</v>
      </c>
    </row>
    <row r="21" spans="2:4">
      <c r="B21" s="33" t="s">
        <v>90</v>
      </c>
      <c r="C21" s="35" t="str">
        <f>CONCATENATE(B$20,"/",B21)</f>
        <v>7.2 Durante la contratación./7.2.1 Responsabilidades de gestión.</v>
      </c>
      <c r="D21" s="35" t="str">
        <f t="shared" ref="D21:D22" si="4">CONCATENATE("    ",C21)</f>
        <v xml:space="preserve">    7.2 Durante la contratación./7.2.1 Responsabilidades de gestión.</v>
      </c>
    </row>
    <row r="22" spans="2:4">
      <c r="B22" s="33" t="s">
        <v>91</v>
      </c>
      <c r="C22" s="35" t="str">
        <f t="shared" ref="C22:C23" si="5">CONCATENATE(B$20,"/",B22)</f>
        <v>7.2 Durante la contratación./7.2.2 Concienciación, educación y capacitación en segur. de la informac.</v>
      </c>
      <c r="D22" s="35" t="str">
        <f t="shared" si="4"/>
        <v xml:space="preserve">    7.2 Durante la contratación./7.2.2 Concienciación, educación y capacitación en segur. de la informac.</v>
      </c>
    </row>
    <row r="23" spans="2:4">
      <c r="B23" s="33" t="s">
        <v>92</v>
      </c>
      <c r="C23" s="35" t="str">
        <f t="shared" si="5"/>
        <v>7.2 Durante la contratación./7.2.3 Proceso disciplinario.</v>
      </c>
      <c r="D23" s="35" t="str">
        <f>CONCATENATE("    ",C23)</f>
        <v xml:space="preserve">    7.2 Durante la contratación./7.2.3 Proceso disciplinario.</v>
      </c>
    </row>
    <row r="24" spans="2:4">
      <c r="B24" s="32" t="s">
        <v>93</v>
      </c>
      <c r="C24" s="34" t="str">
        <f>B24</f>
        <v>7.3 Cese o cambio de puesto de trabajo.</v>
      </c>
      <c r="D24" s="34" t="str">
        <f>C24</f>
        <v>7.3 Cese o cambio de puesto de trabajo.</v>
      </c>
    </row>
    <row r="25" spans="2:4">
      <c r="B25" s="33" t="s">
        <v>94</v>
      </c>
      <c r="C25" s="35" t="str">
        <f>CONCATENATE(B$25,"/",B25)</f>
        <v>7.3.1 Cese o cambio de puesto de trabajo./7.3.1 Cese o cambio de puesto de trabajo.</v>
      </c>
      <c r="D25" s="35" t="str">
        <f>CONCATENATE("    ",C25)</f>
        <v xml:space="preserve">    7.3.1 Cese o cambio de puesto de trabajo./7.3.1 Cese o cambio de puesto de trabajo.</v>
      </c>
    </row>
    <row r="26" spans="2:4">
      <c r="B26" s="31" t="s">
        <v>95</v>
      </c>
      <c r="D26" s="39" t="str">
        <f>B26</f>
        <v>8. GESTIÓN DE ACTIVOS.</v>
      </c>
    </row>
    <row r="27" spans="2:4">
      <c r="B27" s="32" t="s">
        <v>96</v>
      </c>
      <c r="C27" s="34" t="str">
        <f>B27</f>
        <v>8.1 Responsabilidad sobre los activos.</v>
      </c>
      <c r="D27" s="34" t="str">
        <f>C27</f>
        <v>8.1 Responsabilidad sobre los activos.</v>
      </c>
    </row>
    <row r="28" spans="2:4">
      <c r="B28" s="33" t="s">
        <v>97</v>
      </c>
      <c r="C28" s="35" t="str">
        <f>CONCATENATE(B$27,"/",B28)</f>
        <v>8.1 Responsabilidad sobre los activos./8.1.1 Inventario de activos.</v>
      </c>
      <c r="D28" s="35" t="str">
        <f t="shared" ref="D28:D31" si="6">CONCATENATE("    ",C28)</f>
        <v xml:space="preserve">    8.1 Responsabilidad sobre los activos./8.1.1 Inventario de activos.</v>
      </c>
    </row>
    <row r="29" spans="2:4">
      <c r="B29" s="33" t="s">
        <v>98</v>
      </c>
      <c r="C29" s="35" t="str">
        <f t="shared" ref="C29:C31" si="7">CONCATENATE(B$27,"/",B29)</f>
        <v>8.1 Responsabilidad sobre los activos./8.1.2 Propiedad de los activos.</v>
      </c>
      <c r="D29" s="35" t="str">
        <f t="shared" si="6"/>
        <v xml:space="preserve">    8.1 Responsabilidad sobre los activos./8.1.2 Propiedad de los activos.</v>
      </c>
    </row>
    <row r="30" spans="2:4">
      <c r="B30" s="33" t="s">
        <v>99</v>
      </c>
      <c r="C30" s="35" t="str">
        <f t="shared" si="7"/>
        <v>8.1 Responsabilidad sobre los activos./8.1.3 Uso aceptable de los activos.</v>
      </c>
      <c r="D30" s="35" t="str">
        <f t="shared" si="6"/>
        <v xml:space="preserve">    8.1 Responsabilidad sobre los activos./8.1.3 Uso aceptable de los activos.</v>
      </c>
    </row>
    <row r="31" spans="2:4">
      <c r="B31" s="33" t="s">
        <v>100</v>
      </c>
      <c r="C31" s="35" t="str">
        <f t="shared" si="7"/>
        <v>8.1 Responsabilidad sobre los activos./8.1.4 Devolución de activos.</v>
      </c>
      <c r="D31" s="35" t="str">
        <f t="shared" si="6"/>
        <v xml:space="preserve">    8.1 Responsabilidad sobre los activos./8.1.4 Devolución de activos.</v>
      </c>
    </row>
    <row r="32" spans="2:4">
      <c r="B32" s="32" t="s">
        <v>101</v>
      </c>
      <c r="C32" s="34" t="str">
        <f>B32</f>
        <v>8.2 Clasificación de la información.</v>
      </c>
      <c r="D32" s="34" t="str">
        <f>C32</f>
        <v>8.2 Clasificación de la información.</v>
      </c>
    </row>
    <row r="33" spans="2:4">
      <c r="B33" s="33" t="s">
        <v>102</v>
      </c>
      <c r="C33" s="35" t="str">
        <f>CONCATENATE(B$32,"/",B33)</f>
        <v>8.2 Clasificación de la información./8.2.1 Directrices de clasificación.</v>
      </c>
      <c r="D33" s="35" t="str">
        <f t="shared" ref="D33:D35" si="8">CONCATENATE("    ",C33)</f>
        <v xml:space="preserve">    8.2 Clasificación de la información./8.2.1 Directrices de clasificación.</v>
      </c>
    </row>
    <row r="34" spans="2:4">
      <c r="B34" s="33" t="s">
        <v>103</v>
      </c>
      <c r="C34" s="35" t="str">
        <f t="shared" ref="C34:C35" si="9">CONCATENATE(B$32,"/",B34)</f>
        <v>8.2 Clasificación de la información./8.2.2 Etiquetado y manipulado de la información.</v>
      </c>
      <c r="D34" s="35" t="str">
        <f t="shared" si="8"/>
        <v xml:space="preserve">    8.2 Clasificación de la información./8.2.2 Etiquetado y manipulado de la información.</v>
      </c>
    </row>
    <row r="35" spans="2:4">
      <c r="B35" s="33" t="s">
        <v>104</v>
      </c>
      <c r="C35" s="35" t="str">
        <f t="shared" si="9"/>
        <v>8.2 Clasificación de la información./8.2.3 Manipulación de activos.</v>
      </c>
      <c r="D35" s="35" t="str">
        <f t="shared" si="8"/>
        <v xml:space="preserve">    8.2 Clasificación de la información./8.2.3 Manipulación de activos.</v>
      </c>
    </row>
    <row r="36" spans="2:4">
      <c r="B36" s="32" t="s">
        <v>105</v>
      </c>
      <c r="C36" s="34" t="str">
        <f>B36</f>
        <v>8.3 Manejo de los soportes de almacenamiento.</v>
      </c>
      <c r="D36" s="34" t="str">
        <f>C36</f>
        <v>8.3 Manejo de los soportes de almacenamiento.</v>
      </c>
    </row>
    <row r="37" spans="2:4">
      <c r="B37" s="33" t="s">
        <v>106</v>
      </c>
      <c r="C37" s="35" t="str">
        <f>CONCATENATE(B$36,"/",B37)</f>
        <v>8.3 Manejo de los soportes de almacenamiento./8.3.1 Gestión de soportes extraíbles.</v>
      </c>
      <c r="D37" s="35" t="str">
        <f t="shared" ref="D37:D39" si="10">CONCATENATE("    ",C37)</f>
        <v xml:space="preserve">    8.3 Manejo de los soportes de almacenamiento./8.3.1 Gestión de soportes extraíbles.</v>
      </c>
    </row>
    <row r="38" spans="2:4">
      <c r="B38" s="33" t="s">
        <v>107</v>
      </c>
      <c r="C38" s="35" t="str">
        <f t="shared" ref="C38:C39" si="11">CONCATENATE(B$36,"/",B38)</f>
        <v>8.3 Manejo de los soportes de almacenamiento./8.3.2 Eliminación de soportes.</v>
      </c>
      <c r="D38" s="35" t="str">
        <f t="shared" si="10"/>
        <v xml:space="preserve">    8.3 Manejo de los soportes de almacenamiento./8.3.2 Eliminación de soportes.</v>
      </c>
    </row>
    <row r="39" spans="2:4">
      <c r="B39" s="33" t="s">
        <v>108</v>
      </c>
      <c r="C39" s="35" t="str">
        <f t="shared" si="11"/>
        <v>8.3 Manejo de los soportes de almacenamiento./8.3.3 Soportes físicos en tránsito.</v>
      </c>
      <c r="D39" s="35" t="str">
        <f t="shared" si="10"/>
        <v xml:space="preserve">    8.3 Manejo de los soportes de almacenamiento./8.3.3 Soportes físicos en tránsito.</v>
      </c>
    </row>
    <row r="40" spans="2:4">
      <c r="B40" s="31" t="s">
        <v>109</v>
      </c>
      <c r="D40" s="39" t="str">
        <f>B40</f>
        <v>9. CONTROL DE ACCESOS.</v>
      </c>
    </row>
    <row r="41" spans="2:4">
      <c r="B41" s="32" t="s">
        <v>110</v>
      </c>
      <c r="C41" s="34" t="str">
        <f>B41</f>
        <v>9.1 Requisitos de negocio para el control de accesos.</v>
      </c>
      <c r="D41" s="34" t="str">
        <f>C41</f>
        <v>9.1 Requisitos de negocio para el control de accesos.</v>
      </c>
    </row>
    <row r="42" spans="2:4">
      <c r="B42" s="33" t="s">
        <v>111</v>
      </c>
      <c r="C42" s="35" t="str">
        <f>CONCATENATE(B$41,"/",B42)</f>
        <v>9.1 Requisitos de negocio para el control de accesos./9.1.1 Política de control de accesos.</v>
      </c>
      <c r="D42" s="35" t="str">
        <f t="shared" ref="D42:D43" si="12">CONCATENATE("    ",C42)</f>
        <v xml:space="preserve">    9.1 Requisitos de negocio para el control de accesos./9.1.1 Política de control de accesos.</v>
      </c>
    </row>
    <row r="43" spans="2:4" ht="30">
      <c r="B43" s="33" t="s">
        <v>112</v>
      </c>
      <c r="C43" s="35" t="str">
        <f>CONCATENATE(B$41,"/",B43)</f>
        <v>9.1 Requisitos de negocio para el control de accesos./9.1.2 Control de acceso a las redes y servicios asociados.</v>
      </c>
      <c r="D43" s="35" t="str">
        <f t="shared" si="12"/>
        <v xml:space="preserve">    9.1 Requisitos de negocio para el control de accesos./9.1.2 Control de acceso a las redes y servicios asociados.</v>
      </c>
    </row>
    <row r="44" spans="2:4">
      <c r="B44" s="32" t="s">
        <v>113</v>
      </c>
      <c r="C44" s="34" t="str">
        <f>B44</f>
        <v>9.2 Gestión de acceso de usuario.</v>
      </c>
      <c r="D44" s="34" t="str">
        <f>C44</f>
        <v>9.2 Gestión de acceso de usuario.</v>
      </c>
    </row>
    <row r="45" spans="2:4">
      <c r="B45" s="33" t="s">
        <v>114</v>
      </c>
      <c r="C45" s="35" t="str">
        <f>CONCATENATE(B$44,"/",B45)</f>
        <v>9.2 Gestión de acceso de usuario./9.2.1 Gestión de altas/bajas en el registro de usuarios.</v>
      </c>
      <c r="D45" s="35" t="str">
        <f t="shared" ref="D45:D50" si="13">CONCATENATE("    ",C45)</f>
        <v xml:space="preserve">    9.2 Gestión de acceso de usuario./9.2.1 Gestión de altas/bajas en el registro de usuarios.</v>
      </c>
    </row>
    <row r="46" spans="2:4">
      <c r="B46" s="33" t="s">
        <v>115</v>
      </c>
      <c r="C46" s="35" t="str">
        <f t="shared" ref="C46:C50" si="14">CONCATENATE(B$44,"/",B46)</f>
        <v>9.2 Gestión de acceso de usuario./9.2.2 Gestión de los derechos de acceso asignados a usuarios.</v>
      </c>
      <c r="D46" s="35" t="str">
        <f t="shared" si="13"/>
        <v xml:space="preserve">    9.2 Gestión de acceso de usuario./9.2.2 Gestión de los derechos de acceso asignados a usuarios.</v>
      </c>
    </row>
    <row r="47" spans="2:4">
      <c r="B47" s="33" t="s">
        <v>116</v>
      </c>
      <c r="C47" s="35" t="str">
        <f t="shared" si="14"/>
        <v>9.2 Gestión de acceso de usuario./9.2.3 Gestión de los derechos de acceso con privilegios especiales.</v>
      </c>
      <c r="D47" s="35" t="str">
        <f t="shared" si="13"/>
        <v xml:space="preserve">    9.2 Gestión de acceso de usuario./9.2.3 Gestión de los derechos de acceso con privilegios especiales.</v>
      </c>
    </row>
    <row r="48" spans="2:4" ht="30">
      <c r="B48" s="33" t="s">
        <v>117</v>
      </c>
      <c r="C48" s="35" t="str">
        <f t="shared" si="14"/>
        <v>9.2 Gestión de acceso de usuario./9.2.4 Gestión de información confidencial de autenticación de usuarios.</v>
      </c>
      <c r="D48" s="35" t="str">
        <f t="shared" si="13"/>
        <v xml:space="preserve">    9.2 Gestión de acceso de usuario./9.2.4 Gestión de información confidencial de autenticación de usuarios.</v>
      </c>
    </row>
    <row r="49" spans="2:4">
      <c r="B49" s="33" t="s">
        <v>118</v>
      </c>
      <c r="C49" s="35" t="str">
        <f t="shared" si="14"/>
        <v>9.2 Gestión de acceso de usuario./9.2.5 Revisión de los derechos de acceso de los usuarios.</v>
      </c>
      <c r="D49" s="35" t="str">
        <f t="shared" si="13"/>
        <v xml:space="preserve">    9.2 Gestión de acceso de usuario./9.2.5 Revisión de los derechos de acceso de los usuarios.</v>
      </c>
    </row>
    <row r="50" spans="2:4">
      <c r="B50" s="33" t="s">
        <v>119</v>
      </c>
      <c r="C50" s="35" t="str">
        <f t="shared" si="14"/>
        <v>9.2 Gestión de acceso de usuario./9.2.6 Retirada o adaptación de los derechos de acceso</v>
      </c>
      <c r="D50" s="35" t="str">
        <f t="shared" si="13"/>
        <v xml:space="preserve">    9.2 Gestión de acceso de usuario./9.2.6 Retirada o adaptación de los derechos de acceso</v>
      </c>
    </row>
    <row r="51" spans="2:4">
      <c r="B51" s="32" t="s">
        <v>120</v>
      </c>
      <c r="C51" s="34" t="str">
        <f>B51</f>
        <v>9.3 Responsabilidades del usuario.</v>
      </c>
      <c r="D51" s="34" t="str">
        <f>C51</f>
        <v>9.3 Responsabilidades del usuario.</v>
      </c>
    </row>
    <row r="52" spans="2:4">
      <c r="B52" s="33" t="s">
        <v>121</v>
      </c>
      <c r="C52" s="35" t="str">
        <f>CONCATENATE(B$51,"/",B52)</f>
        <v>9.3 Responsabilidades del usuario./9.3.1 Uso de información confidencial para la autenticación.</v>
      </c>
      <c r="D52" s="35" t="str">
        <f>CONCATENATE("    ",C52)</f>
        <v xml:space="preserve">    9.3 Responsabilidades del usuario./9.3.1 Uso de información confidencial para la autenticación.</v>
      </c>
    </row>
    <row r="53" spans="2:4">
      <c r="B53" s="32" t="s">
        <v>122</v>
      </c>
      <c r="C53" s="34" t="str">
        <f>B53</f>
        <v>9.4 Control de acceso a sistemas y aplicaciones.</v>
      </c>
      <c r="D53" s="34" t="str">
        <f>C53</f>
        <v>9.4 Control de acceso a sistemas y aplicaciones.</v>
      </c>
    </row>
    <row r="54" spans="2:4">
      <c r="B54" s="33" t="s">
        <v>123</v>
      </c>
      <c r="C54" s="35" t="str">
        <f>CONCATENATE(B$53,"/",B54)</f>
        <v>9.4 Control de acceso a sistemas y aplicaciones./9.4.1 Restricción del acceso a la información.</v>
      </c>
      <c r="D54" s="35" t="str">
        <f t="shared" ref="D54:D58" si="15">CONCATENATE("    ",C54)</f>
        <v xml:space="preserve">    9.4 Control de acceso a sistemas y aplicaciones./9.4.1 Restricción del acceso a la información.</v>
      </c>
    </row>
    <row r="55" spans="2:4">
      <c r="B55" s="33" t="s">
        <v>124</v>
      </c>
      <c r="C55" s="35" t="str">
        <f t="shared" ref="C55:C58" si="16">CONCATENATE(B$53,"/",B55)</f>
        <v>9.4 Control de acceso a sistemas y aplicaciones./9.4.2 Procedimientos seguros de inicio de sesión.</v>
      </c>
      <c r="D55" s="35" t="str">
        <f t="shared" si="15"/>
        <v xml:space="preserve">    9.4 Control de acceso a sistemas y aplicaciones./9.4.2 Procedimientos seguros de inicio de sesión.</v>
      </c>
    </row>
    <row r="56" spans="2:4">
      <c r="B56" s="33" t="s">
        <v>125</v>
      </c>
      <c r="C56" s="35" t="str">
        <f t="shared" si="16"/>
        <v>9.4 Control de acceso a sistemas y aplicaciones./9.4.3 Gestión de contraseñas de usuario.</v>
      </c>
      <c r="D56" s="35" t="str">
        <f t="shared" si="15"/>
        <v xml:space="preserve">    9.4 Control de acceso a sistemas y aplicaciones./9.4.3 Gestión de contraseñas de usuario.</v>
      </c>
    </row>
    <row r="57" spans="2:4" ht="30">
      <c r="B57" s="33" t="s">
        <v>126</v>
      </c>
      <c r="C57" s="35" t="str">
        <f t="shared" si="16"/>
        <v>9.4 Control de acceso a sistemas y aplicaciones./9.4.4 Uso de herramientas de administración de sistemas.</v>
      </c>
      <c r="D57" s="35" t="str">
        <f t="shared" si="15"/>
        <v xml:space="preserve">    9.4 Control de acceso a sistemas y aplicaciones./9.4.4 Uso de herramientas de administración de sistemas.</v>
      </c>
    </row>
    <row r="58" spans="2:4" ht="30">
      <c r="B58" s="33" t="s">
        <v>127</v>
      </c>
      <c r="C58" s="35" t="str">
        <f t="shared" si="16"/>
        <v>9.4 Control de acceso a sistemas y aplicaciones./9.4.5 Control de acceso al código fuente de los programas.</v>
      </c>
      <c r="D58" s="35" t="str">
        <f t="shared" si="15"/>
        <v xml:space="preserve">    9.4 Control de acceso a sistemas y aplicaciones./9.4.5 Control de acceso al código fuente de los programas.</v>
      </c>
    </row>
    <row r="59" spans="2:4">
      <c r="B59" s="31" t="s">
        <v>128</v>
      </c>
      <c r="D59" s="39" t="str">
        <f>B59</f>
        <v>10. CIFRADO.</v>
      </c>
    </row>
    <row r="60" spans="2:4">
      <c r="B60" s="32" t="s">
        <v>129</v>
      </c>
      <c r="C60" s="34" t="str">
        <f>B60</f>
        <v>10.1 Controles criptográficos.</v>
      </c>
      <c r="D60" s="34" t="str">
        <f>C60</f>
        <v>10.1 Controles criptográficos.</v>
      </c>
    </row>
    <row r="61" spans="2:4">
      <c r="B61" s="33" t="s">
        <v>130</v>
      </c>
      <c r="C61" s="35" t="str">
        <f>CONCATENATE(B$60,"/",B61)</f>
        <v>10.1 Controles criptográficos./10.1.1 Política de uso de los controles criptográficos.</v>
      </c>
      <c r="D61" s="35" t="str">
        <f t="shared" ref="D61:D62" si="17">CONCATENATE("    ",C61)</f>
        <v xml:space="preserve">    10.1 Controles criptográficos./10.1.1 Política de uso de los controles criptográficos.</v>
      </c>
    </row>
    <row r="62" spans="2:4">
      <c r="B62" s="33" t="s">
        <v>131</v>
      </c>
      <c r="C62" s="35" t="str">
        <f>CONCATENATE(B$60,"/",B62)</f>
        <v>10.1 Controles criptográficos./10.1.2 Gestión de claves.</v>
      </c>
      <c r="D62" s="35" t="str">
        <f t="shared" si="17"/>
        <v xml:space="preserve">    10.1 Controles criptográficos./10.1.2 Gestión de claves.</v>
      </c>
    </row>
    <row r="63" spans="2:4">
      <c r="B63" s="31" t="s">
        <v>132</v>
      </c>
      <c r="D63" s="39" t="str">
        <f>B63</f>
        <v>11. SEGURIDAD FÍSICA Y AMBIENTAL.</v>
      </c>
    </row>
    <row r="64" spans="2:4">
      <c r="B64" s="32" t="s">
        <v>133</v>
      </c>
      <c r="C64" s="34" t="str">
        <f>B64</f>
        <v>11.1 Áreas seguras.</v>
      </c>
      <c r="D64" s="34" t="str">
        <f>C64</f>
        <v>11.1 Áreas seguras.</v>
      </c>
    </row>
    <row r="65" spans="2:4">
      <c r="B65" s="33" t="s">
        <v>134</v>
      </c>
      <c r="C65" s="35" t="str">
        <f>CONCATENATE(B$64,"/",B65)</f>
        <v>11.1 Áreas seguras./11.1.1 Perímetro de seguridad física.</v>
      </c>
      <c r="D65" s="35" t="str">
        <f t="shared" ref="D65:D70" si="18">CONCATENATE("    ",C65)</f>
        <v xml:space="preserve">    11.1 Áreas seguras./11.1.1 Perímetro de seguridad física.</v>
      </c>
    </row>
    <row r="66" spans="2:4">
      <c r="B66" s="33" t="s">
        <v>135</v>
      </c>
      <c r="C66" s="35" t="str">
        <f t="shared" ref="C66:C70" si="19">CONCATENATE(B$64,"/",B66)</f>
        <v>11.1 Áreas seguras./11.1.2 Controles físicos de entrada.</v>
      </c>
      <c r="D66" s="35" t="str">
        <f t="shared" si="18"/>
        <v xml:space="preserve">    11.1 Áreas seguras./11.1.2 Controles físicos de entrada.</v>
      </c>
    </row>
    <row r="67" spans="2:4">
      <c r="B67" s="33" t="s">
        <v>136</v>
      </c>
      <c r="C67" s="35" t="str">
        <f t="shared" si="19"/>
        <v>11.1 Áreas seguras./11.1.3 Seguridad de oficinas, despachos y recursos.</v>
      </c>
      <c r="D67" s="35" t="str">
        <f t="shared" si="18"/>
        <v xml:space="preserve">    11.1 Áreas seguras./11.1.3 Seguridad de oficinas, despachos y recursos.</v>
      </c>
    </row>
    <row r="68" spans="2:4">
      <c r="B68" s="33" t="s">
        <v>137</v>
      </c>
      <c r="C68" s="35" t="str">
        <f t="shared" si="19"/>
        <v>11.1 Áreas seguras./11.1.4 Protección contra las amenazas externas y ambientales.</v>
      </c>
      <c r="D68" s="35" t="str">
        <f t="shared" si="18"/>
        <v xml:space="preserve">    11.1 Áreas seguras./11.1.4 Protección contra las amenazas externas y ambientales.</v>
      </c>
    </row>
    <row r="69" spans="2:4">
      <c r="B69" s="33" t="s">
        <v>138</v>
      </c>
      <c r="C69" s="35" t="str">
        <f t="shared" si="19"/>
        <v>11.1 Áreas seguras./11.1.5 El trabajo en áreas seguras.</v>
      </c>
      <c r="D69" s="35" t="str">
        <f t="shared" si="18"/>
        <v xml:space="preserve">    11.1 Áreas seguras./11.1.5 El trabajo en áreas seguras.</v>
      </c>
    </row>
    <row r="70" spans="2:4">
      <c r="B70" s="33" t="s">
        <v>139</v>
      </c>
      <c r="C70" s="35" t="str">
        <f t="shared" si="19"/>
        <v>11.1 Áreas seguras./11.1.6 Áreas de acceso público, carga y descarga.</v>
      </c>
      <c r="D70" s="35" t="str">
        <f t="shared" si="18"/>
        <v xml:space="preserve">    11.1 Áreas seguras./11.1.6 Áreas de acceso público, carga y descarga.</v>
      </c>
    </row>
    <row r="71" spans="2:4">
      <c r="B71" s="32" t="s">
        <v>140</v>
      </c>
      <c r="C71" s="34" t="str">
        <f>B71</f>
        <v>11.2 Seguridad de los equipos.</v>
      </c>
      <c r="D71" s="34" t="str">
        <f>C71</f>
        <v>11.2 Seguridad de los equipos.</v>
      </c>
    </row>
    <row r="72" spans="2:4">
      <c r="B72" s="33" t="s">
        <v>141</v>
      </c>
      <c r="C72" s="35" t="str">
        <f>CONCATENATE(B$71,"/",B72)</f>
        <v>11.2 Seguridad de los equipos./11.2.1 Emplazamiento y protección de equipos.</v>
      </c>
      <c r="D72" s="35" t="str">
        <f t="shared" ref="D72:D80" si="20">CONCATENATE("    ",C72)</f>
        <v xml:space="preserve">    11.2 Seguridad de los equipos./11.2.1 Emplazamiento y protección de equipos.</v>
      </c>
    </row>
    <row r="73" spans="2:4">
      <c r="B73" s="33" t="s">
        <v>142</v>
      </c>
      <c r="C73" s="35" t="str">
        <f t="shared" ref="C73:C80" si="21">CONCATENATE(B$71,"/",B73)</f>
        <v>11.2 Seguridad de los equipos./11.2.2 Instalaciones de suministro.</v>
      </c>
      <c r="D73" s="35" t="str">
        <f t="shared" si="20"/>
        <v xml:space="preserve">    11.2 Seguridad de los equipos./11.2.2 Instalaciones de suministro.</v>
      </c>
    </row>
    <row r="74" spans="2:4">
      <c r="B74" s="33" t="s">
        <v>143</v>
      </c>
      <c r="C74" s="35" t="str">
        <f t="shared" si="21"/>
        <v>11.2 Seguridad de los equipos./11.2.3 Seguridad del cableado.</v>
      </c>
      <c r="D74" s="35" t="str">
        <f t="shared" si="20"/>
        <v xml:space="preserve">    11.2 Seguridad de los equipos./11.2.3 Seguridad del cableado.</v>
      </c>
    </row>
    <row r="75" spans="2:4">
      <c r="B75" s="33" t="s">
        <v>144</v>
      </c>
      <c r="C75" s="35" t="str">
        <f t="shared" si="21"/>
        <v>11.2 Seguridad de los equipos./11.2.4 Mantenimiento de los equipos.</v>
      </c>
      <c r="D75" s="35" t="str">
        <f t="shared" si="20"/>
        <v xml:space="preserve">    11.2 Seguridad de los equipos./11.2.4 Mantenimiento de los equipos.</v>
      </c>
    </row>
    <row r="76" spans="2:4">
      <c r="B76" s="33" t="s">
        <v>145</v>
      </c>
      <c r="C76" s="35" t="str">
        <f t="shared" si="21"/>
        <v>11.2 Seguridad de los equipos./11.2.5 Salida de activos fuera de las dependencias de la empresa.</v>
      </c>
      <c r="D76" s="35" t="str">
        <f t="shared" si="20"/>
        <v xml:space="preserve">    11.2 Seguridad de los equipos./11.2.5 Salida de activos fuera de las dependencias de la empresa.</v>
      </c>
    </row>
    <row r="77" spans="2:4">
      <c r="B77" s="33" t="s">
        <v>146</v>
      </c>
      <c r="C77" s="35" t="str">
        <f t="shared" si="21"/>
        <v>11.2 Seguridad de los equipos./11.2.6 Seguridad de los equipos y activos fuera de las instalaciones.</v>
      </c>
      <c r="D77" s="35" t="str">
        <f t="shared" si="20"/>
        <v xml:space="preserve">    11.2 Seguridad de los equipos./11.2.6 Seguridad de los equipos y activos fuera de las instalaciones.</v>
      </c>
    </row>
    <row r="78" spans="2:4" ht="30">
      <c r="B78" s="33" t="s">
        <v>147</v>
      </c>
      <c r="C78" s="35" t="str">
        <f t="shared" si="21"/>
        <v>11.2 Seguridad de los equipos./11.2.7 Reutilización o retirada segura de dispositivos de almacenamiento.</v>
      </c>
      <c r="D78" s="35" t="str">
        <f t="shared" si="20"/>
        <v xml:space="preserve">    11.2 Seguridad de los equipos./11.2.7 Reutilización o retirada segura de dispositivos de almacenamiento.</v>
      </c>
    </row>
    <row r="79" spans="2:4">
      <c r="B79" s="33" t="s">
        <v>148</v>
      </c>
      <c r="C79" s="35" t="str">
        <f t="shared" si="21"/>
        <v>11.2 Seguridad de los equipos./11.2.8 Equipo informático de usuario desatendido.</v>
      </c>
      <c r="D79" s="35" t="str">
        <f t="shared" si="20"/>
        <v xml:space="preserve">    11.2 Seguridad de los equipos./11.2.8 Equipo informático de usuario desatendido.</v>
      </c>
    </row>
    <row r="80" spans="2:4">
      <c r="B80" s="33" t="s">
        <v>149</v>
      </c>
      <c r="C80" s="35" t="str">
        <f t="shared" si="21"/>
        <v>11.2 Seguridad de los equipos./11.2.9 Política de puesto de trabajo despejado y bloqueo de pantalla.</v>
      </c>
      <c r="D80" s="35" t="str">
        <f t="shared" si="20"/>
        <v xml:space="preserve">    11.2 Seguridad de los equipos./11.2.9 Política de puesto de trabajo despejado y bloqueo de pantalla.</v>
      </c>
    </row>
    <row r="81" spans="2:4">
      <c r="B81" s="31" t="s">
        <v>150</v>
      </c>
      <c r="D81" s="39" t="str">
        <f>B81</f>
        <v>12. SEGURIDAD EN LA OPERATIVA.</v>
      </c>
    </row>
    <row r="82" spans="2:4">
      <c r="B82" s="32" t="s">
        <v>151</v>
      </c>
      <c r="C82" s="34" t="str">
        <f>B82</f>
        <v>12.1 Responsabilidades y procedimientos de operación.</v>
      </c>
      <c r="D82" s="34" t="str">
        <f>C82</f>
        <v>12.1 Responsabilidades y procedimientos de operación.</v>
      </c>
    </row>
    <row r="83" spans="2:4" ht="30">
      <c r="B83" s="33" t="s">
        <v>152</v>
      </c>
      <c r="C83" s="35" t="str">
        <f>CONCATENATE(B$82,"/",B83)</f>
        <v>12.1 Responsabilidades y procedimientos de operación./12.1.1 Documentación de procedimientos de operación.</v>
      </c>
      <c r="D83" s="35" t="str">
        <f t="shared" ref="D83:D86" si="22">CONCATENATE("    ",C83)</f>
        <v xml:space="preserve">    12.1 Responsabilidades y procedimientos de operación./12.1.1 Documentación de procedimientos de operación.</v>
      </c>
    </row>
    <row r="84" spans="2:4">
      <c r="B84" s="33" t="s">
        <v>153</v>
      </c>
      <c r="C84" s="35" t="str">
        <f t="shared" ref="C84:C86" si="23">CONCATENATE(B$82,"/",B84)</f>
        <v>12.1 Responsabilidades y procedimientos de operación./12.1.2 Gestión de cambios.</v>
      </c>
      <c r="D84" s="35" t="str">
        <f t="shared" si="22"/>
        <v xml:space="preserve">    12.1 Responsabilidades y procedimientos de operación./12.1.2 Gestión de cambios.</v>
      </c>
    </row>
    <row r="85" spans="2:4">
      <c r="B85" s="33" t="s">
        <v>154</v>
      </c>
      <c r="C85" s="35" t="str">
        <f t="shared" si="23"/>
        <v>12.1 Responsabilidades y procedimientos de operación./12.1.3 Gestión de capacidades.</v>
      </c>
      <c r="D85" s="35" t="str">
        <f t="shared" si="22"/>
        <v xml:space="preserve">    12.1 Responsabilidades y procedimientos de operación./12.1.3 Gestión de capacidades.</v>
      </c>
    </row>
    <row r="86" spans="2:4" ht="30">
      <c r="B86" s="33" t="s">
        <v>155</v>
      </c>
      <c r="C86" s="35" t="str">
        <f t="shared" si="23"/>
        <v>12.1 Responsabilidades y procedimientos de operación./12.1.4 Separación de entornos de desarrollo, prueba y producción.</v>
      </c>
      <c r="D86" s="35" t="str">
        <f t="shared" si="22"/>
        <v xml:space="preserve">    12.1 Responsabilidades y procedimientos de operación./12.1.4 Separación de entornos de desarrollo, prueba y producción.</v>
      </c>
    </row>
    <row r="87" spans="2:4">
      <c r="B87" s="32" t="s">
        <v>156</v>
      </c>
      <c r="C87" s="34" t="str">
        <f>B87</f>
        <v>12.2 Protección contra código malicioso.</v>
      </c>
      <c r="D87" s="34" t="str">
        <f>C87</f>
        <v>12.2 Protección contra código malicioso.</v>
      </c>
    </row>
    <row r="88" spans="2:4">
      <c r="B88" s="33" t="s">
        <v>157</v>
      </c>
      <c r="C88" s="35" t="str">
        <f>CONCATENATE(B$87,"/",B88)</f>
        <v>12.2 Protección contra código malicioso./12.2.1 Controles contra el código malicioso.</v>
      </c>
      <c r="D88" s="35" t="str">
        <f>CONCATENATE("    ",C88)</f>
        <v xml:space="preserve">    12.2 Protección contra código malicioso./12.2.1 Controles contra el código malicioso.</v>
      </c>
    </row>
    <row r="89" spans="2:4">
      <c r="B89" s="32" t="s">
        <v>158</v>
      </c>
      <c r="C89" s="34" t="str">
        <f>B89</f>
        <v>12.3 Copias de seguridad.</v>
      </c>
      <c r="D89" s="34" t="str">
        <f>C89</f>
        <v>12.3 Copias de seguridad.</v>
      </c>
    </row>
    <row r="90" spans="2:4">
      <c r="B90" s="33" t="s">
        <v>159</v>
      </c>
      <c r="C90" s="35" t="str">
        <f>CONCATENATE(B$89,"/",B90)</f>
        <v>12.3 Copias de seguridad./12.3.1 Copias de seguridad de la información.</v>
      </c>
      <c r="D90" s="35" t="str">
        <f>CONCATENATE("    ",C90)</f>
        <v xml:space="preserve">    12.3 Copias de seguridad./12.3.1 Copias de seguridad de la información.</v>
      </c>
    </row>
    <row r="91" spans="2:4">
      <c r="B91" s="32" t="s">
        <v>160</v>
      </c>
      <c r="C91" s="34" t="str">
        <f>B91</f>
        <v>12.4 Registro de actividad y supervisión.</v>
      </c>
      <c r="D91" s="34" t="str">
        <f>C91</f>
        <v>12.4 Registro de actividad y supervisión.</v>
      </c>
    </row>
    <row r="92" spans="2:4">
      <c r="B92" s="33" t="s">
        <v>161</v>
      </c>
      <c r="C92" s="35" t="str">
        <f>CONCATENATE(B$91,"/",B92)</f>
        <v>12.4 Registro de actividad y supervisión./12.4.1 Registro y gestión de eventos de actividad.</v>
      </c>
      <c r="D92" s="35" t="str">
        <f t="shared" ref="D92:D95" si="24">CONCATENATE("    ",C92)</f>
        <v xml:space="preserve">    12.4 Registro de actividad y supervisión./12.4.1 Registro y gestión de eventos de actividad.</v>
      </c>
    </row>
    <row r="93" spans="2:4">
      <c r="B93" s="33" t="s">
        <v>162</v>
      </c>
      <c r="C93" s="35" t="str">
        <f t="shared" ref="C93:C95" si="25">CONCATENATE(B$91,"/",B93)</f>
        <v>12.4 Registro de actividad y supervisión./12.4.2 Protección de los registros de información.</v>
      </c>
      <c r="D93" s="35" t="str">
        <f t="shared" si="24"/>
        <v xml:space="preserve">    12.4 Registro de actividad y supervisión./12.4.2 Protección de los registros de información.</v>
      </c>
    </row>
    <row r="94" spans="2:4" ht="30">
      <c r="B94" s="33" t="s">
        <v>163</v>
      </c>
      <c r="C94" s="35" t="str">
        <f t="shared" si="25"/>
        <v>12.4 Registro de actividad y supervisión./12.4.3 Registros de actividad del administrador y operador del sistema.</v>
      </c>
      <c r="D94" s="35" t="str">
        <f t="shared" si="24"/>
        <v xml:space="preserve">    12.4 Registro de actividad y supervisión./12.4.3 Registros de actividad del administrador y operador del sistema.</v>
      </c>
    </row>
    <row r="95" spans="2:4">
      <c r="B95" s="33" t="s">
        <v>164</v>
      </c>
      <c r="C95" s="35" t="str">
        <f t="shared" si="25"/>
        <v>12.4 Registro de actividad y supervisión./12.4.4 Sincronización de relojes.</v>
      </c>
      <c r="D95" s="35" t="str">
        <f t="shared" si="24"/>
        <v xml:space="preserve">    12.4 Registro de actividad y supervisión./12.4.4 Sincronización de relojes.</v>
      </c>
    </row>
    <row r="96" spans="2:4">
      <c r="B96" s="32" t="s">
        <v>165</v>
      </c>
      <c r="C96" s="34" t="str">
        <f>B96</f>
        <v>12.5 Control del software en explotación.</v>
      </c>
      <c r="D96" s="34" t="str">
        <f>C96</f>
        <v>12.5 Control del software en explotación.</v>
      </c>
    </row>
    <row r="97" spans="2:4">
      <c r="B97" s="33" t="s">
        <v>166</v>
      </c>
      <c r="C97" s="35" t="str">
        <f>CONCATENATE(B$96,"/",B97)</f>
        <v>12.5 Control del software en explotación./12.5.1 Instalación del software en sistemas en producción.</v>
      </c>
      <c r="D97" s="35" t="str">
        <f>CONCATENATE("    ",C97)</f>
        <v xml:space="preserve">    12.5 Control del software en explotación./12.5.1 Instalación del software en sistemas en producción.</v>
      </c>
    </row>
    <row r="98" spans="2:4">
      <c r="B98" s="32" t="s">
        <v>167</v>
      </c>
      <c r="C98" s="34" t="str">
        <f>B98</f>
        <v>12.6 Gestión de la vulnerabilidad técnica.</v>
      </c>
      <c r="D98" s="34" t="str">
        <f>C98</f>
        <v>12.6 Gestión de la vulnerabilidad técnica.</v>
      </c>
    </row>
    <row r="99" spans="2:4">
      <c r="B99" s="33" t="s">
        <v>168</v>
      </c>
      <c r="C99" s="35" t="str">
        <f>CONCATENATE(B$99,"/",B99)</f>
        <v>12.6.1 Gestión de las vulnerabilidades técnicas./12.6.1 Gestión de las vulnerabilidades técnicas.</v>
      </c>
      <c r="D99" s="35" t="str">
        <f t="shared" ref="D99:D100" si="26">CONCATENATE("    ",C99)</f>
        <v xml:space="preserve">    12.6.1 Gestión de las vulnerabilidades técnicas./12.6.1 Gestión de las vulnerabilidades técnicas.</v>
      </c>
    </row>
    <row r="100" spans="2:4">
      <c r="B100" s="33" t="s">
        <v>169</v>
      </c>
      <c r="C100" s="35" t="str">
        <f>CONCATENATE(B$99,"/",B100)</f>
        <v>12.6.1 Gestión de las vulnerabilidades técnicas./12.6.2 Restricciones en la instalación de software.</v>
      </c>
      <c r="D100" s="35" t="str">
        <f t="shared" si="26"/>
        <v xml:space="preserve">    12.6.1 Gestión de las vulnerabilidades técnicas./12.6.2 Restricciones en la instalación de software.</v>
      </c>
    </row>
    <row r="101" spans="2:4">
      <c r="B101" s="32" t="s">
        <v>170</v>
      </c>
      <c r="C101" s="34" t="str">
        <f>B101</f>
        <v>12.7 Consideraciones de las auditorías de los sistemas de información.</v>
      </c>
      <c r="D101" s="34" t="str">
        <f>C101</f>
        <v>12.7 Consideraciones de las auditorías de los sistemas de información.</v>
      </c>
    </row>
    <row r="102" spans="2:4" ht="30">
      <c r="B102" s="33" t="s">
        <v>171</v>
      </c>
      <c r="C102" s="35" t="str">
        <f>CONCATENATE(B$101,"/",B102)</f>
        <v>12.7 Consideraciones de las auditorías de los sistemas de información./12.7.1 Controles de auditoría de los sistemas de información.</v>
      </c>
      <c r="D102" s="35" t="str">
        <f>CONCATENATE("    ",C102)</f>
        <v xml:space="preserve">    12.7 Consideraciones de las auditorías de los sistemas de información./12.7.1 Controles de auditoría de los sistemas de información.</v>
      </c>
    </row>
    <row r="103" spans="2:4">
      <c r="B103" s="31" t="s">
        <v>172</v>
      </c>
      <c r="D103" s="39" t="str">
        <f>B103</f>
        <v>13. SEGURIDAD EN LAS TELECOMUNICACIONES.</v>
      </c>
    </row>
    <row r="104" spans="2:4">
      <c r="B104" s="32" t="s">
        <v>173</v>
      </c>
      <c r="C104" s="34" t="str">
        <f>B104</f>
        <v>13.1 Gestión de la seguridad en las redes.</v>
      </c>
      <c r="D104" s="34" t="str">
        <f>C104</f>
        <v>13.1 Gestión de la seguridad en las redes.</v>
      </c>
    </row>
    <row r="105" spans="2:4">
      <c r="B105" s="33" t="s">
        <v>174</v>
      </c>
      <c r="C105" s="35" t="str">
        <f>CONCATENATE(B$104,"/",B105)</f>
        <v>13.1 Gestión de la seguridad en las redes./13.1.1 Controles de red.</v>
      </c>
      <c r="D105" s="35" t="str">
        <f t="shared" ref="D105:D107" si="27">CONCATENATE("    ",C105)</f>
        <v xml:space="preserve">    13.1 Gestión de la seguridad en las redes./13.1.1 Controles de red.</v>
      </c>
    </row>
    <row r="106" spans="2:4" ht="30">
      <c r="B106" s="33" t="s">
        <v>175</v>
      </c>
      <c r="C106" s="35" t="str">
        <f t="shared" ref="C106:C107" si="28">CONCATENATE(B$104,"/",B106)</f>
        <v>13.1 Gestión de la seguridad en las redes./13.1.2 Mecanismos de seguridad asociados a servicios en red.</v>
      </c>
      <c r="D106" s="35" t="str">
        <f t="shared" si="27"/>
        <v xml:space="preserve">    13.1 Gestión de la seguridad en las redes./13.1.2 Mecanismos de seguridad asociados a servicios en red.</v>
      </c>
    </row>
    <row r="107" spans="2:4">
      <c r="B107" s="33" t="s">
        <v>176</v>
      </c>
      <c r="C107" s="35" t="str">
        <f t="shared" si="28"/>
        <v>13.1 Gestión de la seguridad en las redes./13.1.3 Segregación de redes.</v>
      </c>
      <c r="D107" s="35" t="str">
        <f t="shared" si="27"/>
        <v xml:space="preserve">    13.1 Gestión de la seguridad en las redes./13.1.3 Segregación de redes.</v>
      </c>
    </row>
    <row r="108" spans="2:4">
      <c r="B108" s="32" t="s">
        <v>177</v>
      </c>
      <c r="C108" s="34" t="str">
        <f>B108</f>
        <v>13.2 Intercambio de información con partes externas.</v>
      </c>
      <c r="D108" s="34" t="str">
        <f>C108</f>
        <v>13.2 Intercambio de información con partes externas.</v>
      </c>
    </row>
    <row r="109" spans="2:4" ht="30">
      <c r="B109" s="33" t="s">
        <v>178</v>
      </c>
      <c r="C109" s="35" t="str">
        <f>CONCATENATE(B$108,"/",B109)</f>
        <v>13.2 Intercambio de información con partes externas./13.2.1 Políticas y procedimientos de intercambio de información.</v>
      </c>
      <c r="D109" s="35" t="str">
        <f t="shared" ref="D109:D112" si="29">CONCATENATE("    ",C109)</f>
        <v xml:space="preserve">    13.2 Intercambio de información con partes externas./13.2.1 Políticas y procedimientos de intercambio de información.</v>
      </c>
    </row>
    <row r="110" spans="2:4">
      <c r="B110" s="33" t="s">
        <v>179</v>
      </c>
      <c r="C110" s="35" t="str">
        <f t="shared" ref="C110:C112" si="30">CONCATENATE(B$108,"/",B110)</f>
        <v>13.2 Intercambio de información con partes externas./13.2.2 Acuerdos de intercambio.</v>
      </c>
      <c r="D110" s="35" t="str">
        <f t="shared" si="29"/>
        <v xml:space="preserve">    13.2 Intercambio de información con partes externas./13.2.2 Acuerdos de intercambio.</v>
      </c>
    </row>
    <row r="111" spans="2:4">
      <c r="B111" s="33" t="s">
        <v>180</v>
      </c>
      <c r="C111" s="35" t="str">
        <f t="shared" si="30"/>
        <v>13.2 Intercambio de información con partes externas./13.2.3 Mensajería electrónica.</v>
      </c>
      <c r="D111" s="35" t="str">
        <f t="shared" si="29"/>
        <v xml:space="preserve">    13.2 Intercambio de información con partes externas./13.2.3 Mensajería electrónica.</v>
      </c>
    </row>
    <row r="112" spans="2:4">
      <c r="B112" s="33" t="s">
        <v>181</v>
      </c>
      <c r="C112" s="35" t="str">
        <f t="shared" si="30"/>
        <v>13.2 Intercambio de información con partes externas./13.2.4 Acuerdos de confidencialidad y secreto</v>
      </c>
      <c r="D112" s="35" t="str">
        <f t="shared" si="29"/>
        <v xml:space="preserve">    13.2 Intercambio de información con partes externas./13.2.4 Acuerdos de confidencialidad y secreto</v>
      </c>
    </row>
    <row r="113" spans="2:4">
      <c r="B113" s="31" t="s">
        <v>182</v>
      </c>
      <c r="D113" s="39" t="str">
        <f>B113</f>
        <v>14. ADQUISICIÓN, DESARROLLO Y MANTENIMIENTO DE LOS SISTEMAS DE INFORMACIÓN.</v>
      </c>
    </row>
    <row r="114" spans="2:4">
      <c r="B114" s="32" t="s">
        <v>183</v>
      </c>
      <c r="C114" s="34" t="str">
        <f>B114</f>
        <v>14.1 Requisitos de seguridad de los sistemas de información.</v>
      </c>
      <c r="D114" s="34" t="str">
        <f>C114</f>
        <v>14.1 Requisitos de seguridad de los sistemas de información.</v>
      </c>
    </row>
    <row r="115" spans="2:4" ht="30">
      <c r="B115" s="33" t="s">
        <v>184</v>
      </c>
      <c r="C115" s="35" t="str">
        <f>CONCATENATE(B$114,"/",B115)</f>
        <v>14.1 Requisitos de seguridad de los sistemas de información./14.1.1 Análisis y especificación de los requisitos de seguridad.</v>
      </c>
      <c r="D115" s="35" t="str">
        <f t="shared" ref="D115:D117" si="31">CONCATENATE("    ",C115)</f>
        <v xml:space="preserve">    14.1 Requisitos de seguridad de los sistemas de información./14.1.1 Análisis y especificación de los requisitos de seguridad.</v>
      </c>
    </row>
    <row r="116" spans="2:4" ht="30">
      <c r="B116" s="33" t="s">
        <v>185</v>
      </c>
      <c r="C116" s="35" t="str">
        <f t="shared" ref="C116:C117" si="32">CONCATENATE(B$114,"/",B116)</f>
        <v>14.1 Requisitos de seguridad de los sistemas de información./14.1.2 Seguridad de las comunicaciones en servicios accesibles por redes públicas.</v>
      </c>
      <c r="D116" s="35" t="str">
        <f t="shared" si="31"/>
        <v xml:space="preserve">    14.1 Requisitos de seguridad de los sistemas de información./14.1.2 Seguridad de las comunicaciones en servicios accesibles por redes públicas.</v>
      </c>
    </row>
    <row r="117" spans="2:4" ht="30">
      <c r="B117" s="33" t="s">
        <v>186</v>
      </c>
      <c r="C117" s="35" t="str">
        <f t="shared" si="32"/>
        <v>14.1 Requisitos de seguridad de los sistemas de información./14.1.3 Protección de las transacciones por redes telemáticas.</v>
      </c>
      <c r="D117" s="35" t="str">
        <f t="shared" si="31"/>
        <v xml:space="preserve">    14.1 Requisitos de seguridad de los sistemas de información./14.1.3 Protección de las transacciones por redes telemáticas.</v>
      </c>
    </row>
    <row r="118" spans="2:4">
      <c r="B118" s="32" t="s">
        <v>187</v>
      </c>
      <c r="C118" s="34" t="str">
        <f>B118</f>
        <v>14.2 Seguridad en los procesos de desarrollo y soporte.</v>
      </c>
      <c r="D118" s="34" t="str">
        <f>C118</f>
        <v>14.2 Seguridad en los procesos de desarrollo y soporte.</v>
      </c>
    </row>
    <row r="119" spans="2:4" ht="30">
      <c r="B119" s="33" t="s">
        <v>188</v>
      </c>
      <c r="C119" s="35" t="str">
        <f>CONCATENATE(B$118,"/",B119)</f>
        <v>14.2 Seguridad en los procesos de desarrollo y soporte./14.2.1 Política de desarrollo seguro de software.</v>
      </c>
      <c r="D119" s="35" t="str">
        <f t="shared" ref="D119:D127" si="33">CONCATENATE("    ",C119)</f>
        <v xml:space="preserve">    14.2 Seguridad en los procesos de desarrollo y soporte./14.2.1 Política de desarrollo seguro de software.</v>
      </c>
    </row>
    <row r="120" spans="2:4" ht="30">
      <c r="B120" s="33" t="s">
        <v>189</v>
      </c>
      <c r="C120" s="35" t="str">
        <f t="shared" ref="C120:C127" si="34">CONCATENATE(B$118,"/",B120)</f>
        <v>14.2 Seguridad en los procesos de desarrollo y soporte./14.2.2 Procedimientos de control de cambios en los sistemas.</v>
      </c>
      <c r="D120" s="35" t="str">
        <f t="shared" si="33"/>
        <v xml:space="preserve">    14.2 Seguridad en los procesos de desarrollo y soporte./14.2.2 Procedimientos de control de cambios en los sistemas.</v>
      </c>
    </row>
    <row r="121" spans="2:4" ht="30">
      <c r="B121" s="33" t="s">
        <v>190</v>
      </c>
      <c r="C121" s="35" t="str">
        <f t="shared" si="34"/>
        <v>14.2 Seguridad en los procesos de desarrollo y soporte./14.2.3 Revisión técnica de las aplicaciones tras efectuar cambios en el sistema operativo.</v>
      </c>
      <c r="D121" s="35" t="str">
        <f t="shared" si="33"/>
        <v xml:space="preserve">    14.2 Seguridad en los procesos de desarrollo y soporte./14.2.3 Revisión técnica de las aplicaciones tras efectuar cambios en el sistema operativo.</v>
      </c>
    </row>
    <row r="122" spans="2:4" ht="30">
      <c r="B122" s="33" t="s">
        <v>191</v>
      </c>
      <c r="C122" s="35" t="str">
        <f t="shared" si="34"/>
        <v>14.2 Seguridad en los procesos de desarrollo y soporte./14.2.4 Restricciones a los cambios en los paquetes de software.</v>
      </c>
      <c r="D122" s="35" t="str">
        <f t="shared" si="33"/>
        <v xml:space="preserve">    14.2 Seguridad en los procesos de desarrollo y soporte./14.2.4 Restricciones a los cambios en los paquetes de software.</v>
      </c>
    </row>
    <row r="123" spans="2:4" ht="30">
      <c r="B123" s="33" t="s">
        <v>192</v>
      </c>
      <c r="C123" s="35" t="str">
        <f t="shared" si="34"/>
        <v>14.2 Seguridad en los procesos de desarrollo y soporte./14.2.5 Uso de principios de ingeniería en protección de sistemas.</v>
      </c>
      <c r="D123" s="35" t="str">
        <f t="shared" si="33"/>
        <v xml:space="preserve">    14.2 Seguridad en los procesos de desarrollo y soporte./14.2.5 Uso de principios de ingeniería en protección de sistemas.</v>
      </c>
    </row>
    <row r="124" spans="2:4">
      <c r="B124" s="33" t="s">
        <v>193</v>
      </c>
      <c r="C124" s="35" t="str">
        <f t="shared" si="34"/>
        <v>14.2 Seguridad en los procesos de desarrollo y soporte./14.2.6 Seguridad en entornos de desarrollo.</v>
      </c>
      <c r="D124" s="35" t="str">
        <f t="shared" si="33"/>
        <v xml:space="preserve">    14.2 Seguridad en los procesos de desarrollo y soporte./14.2.6 Seguridad en entornos de desarrollo.</v>
      </c>
    </row>
    <row r="125" spans="2:4" ht="30">
      <c r="B125" s="33" t="s">
        <v>194</v>
      </c>
      <c r="C125" s="35" t="str">
        <f t="shared" si="34"/>
        <v>14.2 Seguridad en los procesos de desarrollo y soporte./14.2.7 Externalización del desarrollo de software.</v>
      </c>
      <c r="D125" s="35" t="str">
        <f t="shared" si="33"/>
        <v xml:space="preserve">    14.2 Seguridad en los procesos de desarrollo y soporte./14.2.7 Externalización del desarrollo de software.</v>
      </c>
    </row>
    <row r="126" spans="2:4" ht="30">
      <c r="B126" s="33" t="s">
        <v>195</v>
      </c>
      <c r="C126" s="35" t="str">
        <f t="shared" si="34"/>
        <v>14.2 Seguridad en los procesos de desarrollo y soporte./14.2.8 Pruebas de funcionalidad durante el desarrollo de los sistemas.</v>
      </c>
      <c r="D126" s="35" t="str">
        <f t="shared" si="33"/>
        <v xml:space="preserve">    14.2 Seguridad en los procesos de desarrollo y soporte./14.2.8 Pruebas de funcionalidad durante el desarrollo de los sistemas.</v>
      </c>
    </row>
    <row r="127" spans="2:4">
      <c r="B127" s="33" t="s">
        <v>196</v>
      </c>
      <c r="C127" s="35" t="str">
        <f t="shared" si="34"/>
        <v>14.2 Seguridad en los procesos de desarrollo y soporte./14.2.9 Pruebas de aceptación.</v>
      </c>
      <c r="D127" s="35" t="str">
        <f t="shared" si="33"/>
        <v xml:space="preserve">    14.2 Seguridad en los procesos de desarrollo y soporte./14.2.9 Pruebas de aceptación.</v>
      </c>
    </row>
    <row r="128" spans="2:4">
      <c r="B128" s="32" t="s">
        <v>197</v>
      </c>
      <c r="C128" s="34" t="str">
        <f>B128</f>
        <v>14.3 Datos de prueba.</v>
      </c>
      <c r="D128" s="34" t="str">
        <f>C128</f>
        <v>14.3 Datos de prueba.</v>
      </c>
    </row>
    <row r="129" spans="2:4">
      <c r="B129" s="33" t="s">
        <v>198</v>
      </c>
      <c r="C129" s="35" t="str">
        <f>CONCATENATE(B$128,"/",B129)</f>
        <v>14.3 Datos de prueba./14.3.1 Protección de los datos utilizados en pruebas.</v>
      </c>
      <c r="D129" s="35" t="str">
        <f>CONCATENATE("    ",C129)</f>
        <v xml:space="preserve">    14.3 Datos de prueba./14.3.1 Protección de los datos utilizados en pruebas.</v>
      </c>
    </row>
    <row r="130" spans="2:4">
      <c r="B130" s="31" t="s">
        <v>199</v>
      </c>
      <c r="D130" s="39" t="str">
        <f>B130</f>
        <v>15. RELACIONES CON SUMINISTRADORES.</v>
      </c>
    </row>
    <row r="131" spans="2:4">
      <c r="B131" s="32" t="s">
        <v>200</v>
      </c>
      <c r="C131" s="34" t="str">
        <f>B131</f>
        <v>15.1 Seguridad de la información en las relaciones con suministradores.</v>
      </c>
      <c r="D131" s="34" t="str">
        <f>C131</f>
        <v>15.1 Seguridad de la información en las relaciones con suministradores.</v>
      </c>
    </row>
    <row r="132" spans="2:4" ht="30">
      <c r="B132" s="33" t="s">
        <v>201</v>
      </c>
      <c r="C132" s="35" t="str">
        <f>CONCATENATE(B$131,"/",B132)</f>
        <v>15.1 Seguridad de la información en las relaciones con suministradores./15.1.1 Política de seguridad de la información para suministradores.</v>
      </c>
      <c r="D132" s="35" t="str">
        <f t="shared" ref="D132:D134" si="35">CONCATENATE("    ",C132)</f>
        <v xml:space="preserve">    15.1 Seguridad de la información en las relaciones con suministradores./15.1.1 Política de seguridad de la información para suministradores.</v>
      </c>
    </row>
    <row r="133" spans="2:4" ht="30">
      <c r="B133" s="33" t="s">
        <v>202</v>
      </c>
      <c r="C133" s="35" t="str">
        <f t="shared" ref="C133:C134" si="36">CONCATENATE(B$131,"/",B133)</f>
        <v>15.1 Seguridad de la información en las relaciones con suministradores./15.1.2 Tratamiento del riesgo dentro de acuerdos de suministradores.</v>
      </c>
      <c r="D133" s="35" t="str">
        <f t="shared" si="35"/>
        <v xml:space="preserve">    15.1 Seguridad de la información en las relaciones con suministradores./15.1.2 Tratamiento del riesgo dentro de acuerdos de suministradores.</v>
      </c>
    </row>
    <row r="134" spans="2:4" ht="30">
      <c r="B134" s="33" t="s">
        <v>203</v>
      </c>
      <c r="C134" s="35" t="str">
        <f t="shared" si="36"/>
        <v>15.1 Seguridad de la información en las relaciones con suministradores./15.1.3 Cadena de suministro en tecnologías de la información y comunicaciones.</v>
      </c>
      <c r="D134" s="35" t="str">
        <f t="shared" si="35"/>
        <v xml:space="preserve">    15.1 Seguridad de la información en las relaciones con suministradores./15.1.3 Cadena de suministro en tecnologías de la información y comunicaciones.</v>
      </c>
    </row>
    <row r="135" spans="2:4">
      <c r="B135" s="32" t="s">
        <v>204</v>
      </c>
      <c r="C135" s="34" t="str">
        <f>B135</f>
        <v>15.2 Gestión de la prestación del servicio por suministradores.</v>
      </c>
      <c r="D135" s="34" t="str">
        <f>C135</f>
        <v>15.2 Gestión de la prestación del servicio por suministradores.</v>
      </c>
    </row>
    <row r="136" spans="2:4" ht="30">
      <c r="B136" s="33" t="s">
        <v>205</v>
      </c>
      <c r="C136" s="35" t="str">
        <f>CONCATENATE(B$135,"/",B136)</f>
        <v>15.2 Gestión de la prestación del servicio por suministradores./15.2.1 Supervisión y revisión de los servicios prestados por terceros.</v>
      </c>
      <c r="D136" s="35" t="str">
        <f t="shared" ref="D136:D137" si="37">CONCATENATE("    ",C136)</f>
        <v xml:space="preserve">    15.2 Gestión de la prestación del servicio por suministradores./15.2.1 Supervisión y revisión de los servicios prestados por terceros.</v>
      </c>
    </row>
    <row r="137" spans="2:4" ht="30">
      <c r="B137" s="33" t="s">
        <v>206</v>
      </c>
      <c r="C137" s="35" t="str">
        <f>CONCATENATE(B$135,"/",B137)</f>
        <v>15.2 Gestión de la prestación del servicio por suministradores./15.2.2 Gestión de cambios en los servicios prestados por terceros.</v>
      </c>
      <c r="D137" s="35" t="str">
        <f t="shared" si="37"/>
        <v xml:space="preserve">    15.2 Gestión de la prestación del servicio por suministradores./15.2.2 Gestión de cambios en los servicios prestados por terceros.</v>
      </c>
    </row>
    <row r="138" spans="2:4">
      <c r="B138" s="31" t="s">
        <v>207</v>
      </c>
      <c r="D138" s="39" t="str">
        <f>B138</f>
        <v>16. GESTIÓN DE INCIDENTES EN LA SEGURIDAD DE LA INFORMACIÓN.</v>
      </c>
    </row>
    <row r="139" spans="2:4">
      <c r="B139" s="32" t="s">
        <v>208</v>
      </c>
      <c r="C139" s="34" t="str">
        <f>B139</f>
        <v>16.1 Gestión de incidentes de seguridad de la información y mejoras.</v>
      </c>
      <c r="D139" s="34" t="str">
        <f>C139</f>
        <v>16.1 Gestión de incidentes de seguridad de la información y mejoras.</v>
      </c>
    </row>
    <row r="140" spans="2:4" ht="30">
      <c r="B140" s="33" t="s">
        <v>209</v>
      </c>
      <c r="C140" s="35" t="str">
        <f>CONCATENATE(B$139,"/",B140)</f>
        <v>16.1 Gestión de incidentes de seguridad de la información y mejoras./16.1.1 Responsabilidades y procedimientos.</v>
      </c>
      <c r="D140" s="35" t="str">
        <f t="shared" ref="D140:D146" si="38">CONCATENATE("    ",C140)</f>
        <v xml:space="preserve">    16.1 Gestión de incidentes de seguridad de la información y mejoras./16.1.1 Responsabilidades y procedimientos.</v>
      </c>
    </row>
    <row r="141" spans="2:4" ht="30">
      <c r="B141" s="33" t="s">
        <v>210</v>
      </c>
      <c r="C141" s="35" t="str">
        <f t="shared" ref="C141:C146" si="39">CONCATENATE(B$139,"/",B141)</f>
        <v>16.1 Gestión de incidentes de seguridad de la información y mejoras./16.1.2 Notificación de los eventos de seguridad de la información.</v>
      </c>
      <c r="D141" s="35" t="str">
        <f t="shared" si="38"/>
        <v xml:space="preserve">    16.1 Gestión de incidentes de seguridad de la información y mejoras./16.1.2 Notificación de los eventos de seguridad de la información.</v>
      </c>
    </row>
    <row r="142" spans="2:4" ht="30">
      <c r="B142" s="33" t="s">
        <v>211</v>
      </c>
      <c r="C142" s="35" t="str">
        <f t="shared" si="39"/>
        <v>16.1 Gestión de incidentes de seguridad de la información y mejoras./16.1.3 Notificación de puntos débiles de la seguridad.</v>
      </c>
      <c r="D142" s="35" t="str">
        <f t="shared" si="38"/>
        <v xml:space="preserve">    16.1 Gestión de incidentes de seguridad de la información y mejoras./16.1.3 Notificación de puntos débiles de la seguridad.</v>
      </c>
    </row>
    <row r="143" spans="2:4" ht="30">
      <c r="B143" s="33" t="s">
        <v>212</v>
      </c>
      <c r="C143" s="35" t="str">
        <f t="shared" si="39"/>
        <v>16.1 Gestión de incidentes de seguridad de la información y mejoras./16.1.4 Valoración de eventos de seguridad de la información y toma de decisiones.</v>
      </c>
      <c r="D143" s="35" t="str">
        <f t="shared" si="38"/>
        <v xml:space="preserve">    16.1 Gestión de incidentes de seguridad de la información y mejoras./16.1.4 Valoración de eventos de seguridad de la información y toma de decisiones.</v>
      </c>
    </row>
    <row r="144" spans="2:4" ht="30">
      <c r="B144" s="33" t="s">
        <v>213</v>
      </c>
      <c r="C144" s="35" t="str">
        <f t="shared" si="39"/>
        <v>16.1 Gestión de incidentes de seguridad de la información y mejoras./16.1.5 Respuesta a los incidentes de seguridad.</v>
      </c>
      <c r="D144" s="35" t="str">
        <f t="shared" si="38"/>
        <v xml:space="preserve">    16.1 Gestión de incidentes de seguridad de la información y mejoras./16.1.5 Respuesta a los incidentes de seguridad.</v>
      </c>
    </row>
    <row r="145" spans="2:4" ht="30">
      <c r="B145" s="33" t="s">
        <v>214</v>
      </c>
      <c r="C145" s="35" t="str">
        <f t="shared" si="39"/>
        <v>16.1 Gestión de incidentes de seguridad de la información y mejoras./16.1.6 Aprendizaje de los incidentes de seguridad de la información.</v>
      </c>
      <c r="D145" s="35" t="str">
        <f t="shared" si="38"/>
        <v xml:space="preserve">    16.1 Gestión de incidentes de seguridad de la información y mejoras./16.1.6 Aprendizaje de los incidentes de seguridad de la información.</v>
      </c>
    </row>
    <row r="146" spans="2:4" ht="30">
      <c r="B146" s="33" t="s">
        <v>215</v>
      </c>
      <c r="C146" s="35" t="str">
        <f t="shared" si="39"/>
        <v>16.1 Gestión de incidentes de seguridad de la información y mejoras./16.1.7 Recopilación de evidencias.</v>
      </c>
      <c r="D146" s="35" t="str">
        <f t="shared" si="38"/>
        <v xml:space="preserve">    16.1 Gestión de incidentes de seguridad de la información y mejoras./16.1.7 Recopilación de evidencias.</v>
      </c>
    </row>
    <row r="147" spans="2:4" ht="28">
      <c r="B147" s="31" t="s">
        <v>216</v>
      </c>
      <c r="D147" s="39" t="str">
        <f>B147</f>
        <v>17. ASPECTOS DE SEGURIDAD DE LA INFORMACION EN LA GESTIÓN DE LA CONTINUIDAD DEL NEGOCIO.</v>
      </c>
    </row>
    <row r="148" spans="2:4">
      <c r="B148" s="32" t="s">
        <v>217</v>
      </c>
      <c r="C148" s="34" t="str">
        <f>B148</f>
        <v>17.1 Continuidad de la seguridad de la información.</v>
      </c>
      <c r="D148" s="34" t="str">
        <f>C148</f>
        <v>17.1 Continuidad de la seguridad de la información.</v>
      </c>
    </row>
    <row r="149" spans="2:4" ht="30">
      <c r="B149" s="33" t="s">
        <v>218</v>
      </c>
      <c r="C149" s="35" t="str">
        <f>CONCATENATE(B$148,"/",B149)</f>
        <v>17.1 Continuidad de la seguridad de la información./17.1.1 Planificación de la continuidad de la seguridad de la información.</v>
      </c>
      <c r="D149" s="35" t="str">
        <f t="shared" ref="D149:D151" si="40">CONCATENATE("    ",C149)</f>
        <v xml:space="preserve">    17.1 Continuidad de la seguridad de la información./17.1.1 Planificación de la continuidad de la seguridad de la información.</v>
      </c>
    </row>
    <row r="150" spans="2:4" ht="30">
      <c r="B150" s="33" t="s">
        <v>219</v>
      </c>
      <c r="C150" s="35" t="str">
        <f t="shared" ref="C150:C151" si="41">CONCATENATE(B$148,"/",B150)</f>
        <v>17.1 Continuidad de la seguridad de la información./17.1.2 Implantación de la continuidad de la seguridad de la información.</v>
      </c>
      <c r="D150" s="35" t="str">
        <f t="shared" si="40"/>
        <v xml:space="preserve">    17.1 Continuidad de la seguridad de la información./17.1.2 Implantación de la continuidad de la seguridad de la información.</v>
      </c>
    </row>
    <row r="151" spans="2:4" ht="30">
      <c r="B151" s="33" t="s">
        <v>220</v>
      </c>
      <c r="C151" s="35" t="str">
        <f t="shared" si="41"/>
        <v>17.1 Continuidad de la seguridad de la información./17.1.3 Verificación, revisión y evaluación de la continuidad de la seguridad de la información.</v>
      </c>
      <c r="D151" s="35" t="str">
        <f t="shared" si="40"/>
        <v xml:space="preserve">    17.1 Continuidad de la seguridad de la información./17.1.3 Verificación, revisión y evaluación de la continuidad de la seguridad de la información.</v>
      </c>
    </row>
    <row r="152" spans="2:4">
      <c r="B152" s="32" t="s">
        <v>221</v>
      </c>
      <c r="C152" s="34" t="str">
        <f>B152</f>
        <v>17.2 Redundancias.</v>
      </c>
      <c r="D152" s="34" t="str">
        <f>C152</f>
        <v>17.2 Redundancias.</v>
      </c>
    </row>
    <row r="153" spans="2:4">
      <c r="B153" s="33" t="s">
        <v>222</v>
      </c>
      <c r="C153" s="35" t="str">
        <f>CONCATENATE(B$152,"/",B153)</f>
        <v>17.2 Redundancias./17.2.1 Disponibilidad de instalaciones para el procesamiento de la información.</v>
      </c>
      <c r="D153" s="35" t="str">
        <f>CONCATENATE("    ",C153)</f>
        <v xml:space="preserve">    17.2 Redundancias./17.2.1 Disponibilidad de instalaciones para el procesamiento de la información.</v>
      </c>
    </row>
    <row r="154" spans="2:4">
      <c r="B154" s="31" t="s">
        <v>223</v>
      </c>
      <c r="D154" s="39" t="str">
        <f>B154</f>
        <v>18. CUMPLIMIENTO.</v>
      </c>
    </row>
    <row r="155" spans="2:4">
      <c r="B155" s="32" t="s">
        <v>224</v>
      </c>
      <c r="C155" s="34" t="str">
        <f>B155</f>
        <v>18.1 Cumplimiento de los requisitos legales y contractuales.</v>
      </c>
      <c r="D155" s="34" t="str">
        <f>C155</f>
        <v>18.1 Cumplimiento de los requisitos legales y contractuales.</v>
      </c>
    </row>
    <row r="156" spans="2:4" ht="30">
      <c r="B156" s="33" t="s">
        <v>225</v>
      </c>
      <c r="C156" s="35" t="str">
        <f>CONCATENATE(B$155,"/",B156)</f>
        <v>18.1 Cumplimiento de los requisitos legales y contractuales./18.1.1 Identificación de la legislación aplicable.</v>
      </c>
      <c r="D156" s="35" t="str">
        <f t="shared" ref="D156:D160" si="42">CONCATENATE("    ",C156)</f>
        <v xml:space="preserve">    18.1 Cumplimiento de los requisitos legales y contractuales./18.1.1 Identificación de la legislación aplicable.</v>
      </c>
    </row>
    <row r="157" spans="2:4" ht="30">
      <c r="B157" s="33" t="s">
        <v>226</v>
      </c>
      <c r="C157" s="35" t="str">
        <f t="shared" ref="C157:C160" si="43">CONCATENATE(B$155,"/",B157)</f>
        <v>18.1 Cumplimiento de los requisitos legales y contractuales./18.1.2 Derechos de propiedad intelectual (DPI).</v>
      </c>
      <c r="D157" s="35" t="str">
        <f t="shared" si="42"/>
        <v xml:space="preserve">    18.1 Cumplimiento de los requisitos legales y contractuales./18.1.2 Derechos de propiedad intelectual (DPI).</v>
      </c>
    </row>
    <row r="158" spans="2:4" ht="30">
      <c r="B158" s="33" t="s">
        <v>227</v>
      </c>
      <c r="C158" s="35" t="str">
        <f t="shared" si="43"/>
        <v>18.1 Cumplimiento de los requisitos legales y contractuales./18.1.3 Protección de los registros de la organización.</v>
      </c>
      <c r="D158" s="35" t="str">
        <f t="shared" si="42"/>
        <v xml:space="preserve">    18.1 Cumplimiento de los requisitos legales y contractuales./18.1.3 Protección de los registros de la organización.</v>
      </c>
    </row>
    <row r="159" spans="2:4" ht="30">
      <c r="B159" s="33" t="s">
        <v>228</v>
      </c>
      <c r="C159" s="35" t="str">
        <f t="shared" si="43"/>
        <v>18.1 Cumplimiento de los requisitos legales y contractuales./18.1.4 Protección de datos y privacidad de la información personal.</v>
      </c>
      <c r="D159" s="35" t="str">
        <f t="shared" si="42"/>
        <v xml:space="preserve">    18.1 Cumplimiento de los requisitos legales y contractuales./18.1.4 Protección de datos y privacidad de la información personal.</v>
      </c>
    </row>
    <row r="160" spans="2:4" ht="30">
      <c r="B160" s="33" t="s">
        <v>229</v>
      </c>
      <c r="C160" s="35" t="str">
        <f t="shared" si="43"/>
        <v>18.1 Cumplimiento de los requisitos legales y contractuales./18.1.5 Regulación de los controles criptográficos.</v>
      </c>
      <c r="D160" s="35" t="str">
        <f t="shared" si="42"/>
        <v xml:space="preserve">    18.1 Cumplimiento de los requisitos legales y contractuales./18.1.5 Regulación de los controles criptográficos.</v>
      </c>
    </row>
    <row r="161" spans="2:4">
      <c r="B161" s="32" t="s">
        <v>230</v>
      </c>
      <c r="C161" s="34" t="str">
        <f>B161</f>
        <v>18.2 Revisiones de la seguridad de la información.</v>
      </c>
      <c r="D161" s="34" t="str">
        <f>C161</f>
        <v>18.2 Revisiones de la seguridad de la información.</v>
      </c>
    </row>
    <row r="162" spans="2:4" ht="30">
      <c r="B162" s="33" t="s">
        <v>231</v>
      </c>
      <c r="C162" s="35" t="str">
        <f>CONCATENATE(B$161,"/",B162)</f>
        <v>18.2 Revisiones de la seguridad de la información./18.2.1 Revisión independiente de la seguridad de la información.</v>
      </c>
      <c r="D162" s="35" t="str">
        <f t="shared" ref="D162:D168" si="44">CONCATENATE("    ",C162)</f>
        <v xml:space="preserve">    18.2 Revisiones de la seguridad de la información./18.2.1 Revisión independiente de la seguridad de la información.</v>
      </c>
    </row>
    <row r="163" spans="2:4" ht="30">
      <c r="B163" s="33" t="s">
        <v>232</v>
      </c>
      <c r="C163" s="35" t="str">
        <f t="shared" ref="C163:C164" si="45">CONCATENATE(B$161,"/",B163)</f>
        <v>18.2 Revisiones de la seguridad de la información./18.2.2 Cumplimiento de las políticas y normas de seguridad.</v>
      </c>
      <c r="D163" s="35" t="str">
        <f t="shared" si="44"/>
        <v xml:space="preserve">    18.2 Revisiones de la seguridad de la información./18.2.2 Cumplimiento de las políticas y normas de seguridad.</v>
      </c>
    </row>
    <row r="164" spans="2:4">
      <c r="B164" s="33" t="s">
        <v>233</v>
      </c>
      <c r="C164" s="35" t="str">
        <f t="shared" si="45"/>
        <v>18.2 Revisiones de la seguridad de la información./18.2.3 Comprobación del cumplimiento.</v>
      </c>
      <c r="D164" s="35" t="str">
        <f t="shared" si="44"/>
        <v xml:space="preserve">    18.2 Revisiones de la seguridad de la información./18.2.3 Comprobación del cumplimiento.</v>
      </c>
    </row>
    <row r="165" spans="2:4">
      <c r="B165" s="32" t="s">
        <v>254</v>
      </c>
      <c r="C165" s="34" t="str">
        <f>B165</f>
        <v>4. Controles Generales</v>
      </c>
      <c r="D165" s="34" t="str">
        <f>C165</f>
        <v>4. Controles Generales</v>
      </c>
    </row>
    <row r="166" spans="2:4">
      <c r="B166" s="29" t="s">
        <v>250</v>
      </c>
      <c r="C166" s="35" t="str">
        <f>CONCATENATE(B$165,"/",B166)</f>
        <v>4. Controles Generales/4.1 Administración del Proyecto</v>
      </c>
      <c r="D166" s="35" t="str">
        <f t="shared" si="44"/>
        <v xml:space="preserve">    4. Controles Generales/4.1 Administración del Proyecto</v>
      </c>
    </row>
    <row r="167" spans="2:4">
      <c r="B167" s="29" t="s">
        <v>251</v>
      </c>
      <c r="C167" s="35" t="str">
        <f t="shared" ref="C167:C168" si="46">CONCATENATE(B$165,"/",B167)</f>
        <v>4. Controles Generales/4.2 Alcance</v>
      </c>
      <c r="D167" s="35" t="str">
        <f t="shared" si="44"/>
        <v xml:space="preserve">    4. Controles Generales/4.2 Alcance</v>
      </c>
    </row>
    <row r="168" spans="2:4">
      <c r="B168" s="29" t="s">
        <v>252</v>
      </c>
      <c r="C168" s="35" t="str">
        <f t="shared" si="46"/>
        <v>4. Controles Generales/4.3 Control de Documentación</v>
      </c>
      <c r="D168" s="35" t="str">
        <f t="shared" si="44"/>
        <v xml:space="preserve">    4. Controles Generales/4.3 Control de Documentación</v>
      </c>
    </row>
    <row r="169" spans="2:4">
      <c r="B169" s="29" t="s">
        <v>253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2" workbookViewId="0">
      <selection activeCell="O8" sqref="O8"/>
    </sheetView>
  </sheetViews>
  <sheetFormatPr baseColWidth="10" defaultRowHeight="15" x14ac:dyDescent="0"/>
  <cols>
    <col min="1" max="1" width="3.1640625" customWidth="1"/>
    <col min="2" max="2" width="14.33203125" customWidth="1"/>
    <col min="4" max="4" width="7.33203125" customWidth="1"/>
    <col min="5" max="5" width="7.83203125" customWidth="1"/>
    <col min="6" max="6" width="6" customWidth="1"/>
    <col min="13" max="13" width="19.5" customWidth="1"/>
  </cols>
  <sheetData>
    <row r="1" spans="1:13" ht="25">
      <c r="A1" s="1"/>
      <c r="B1" s="111" t="s">
        <v>8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6">
      <c r="A3" s="1"/>
      <c r="B3" s="112" t="s">
        <v>265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</row>
    <row r="4" spans="1:13" ht="25" customHeight="1">
      <c r="A4" s="1"/>
      <c r="B4" s="48" t="s">
        <v>266</v>
      </c>
      <c r="C4" s="117" t="s">
        <v>267</v>
      </c>
      <c r="D4" s="117"/>
      <c r="E4" s="117"/>
      <c r="F4" s="117"/>
      <c r="G4" s="115" t="s">
        <v>268</v>
      </c>
      <c r="H4" s="115"/>
      <c r="I4" s="115"/>
      <c r="J4" s="115"/>
      <c r="K4" s="115"/>
      <c r="L4" s="115"/>
      <c r="M4" s="116"/>
    </row>
    <row r="5" spans="1:13" ht="27" customHeight="1">
      <c r="A5" s="1"/>
      <c r="B5" s="49">
        <v>1</v>
      </c>
      <c r="C5" s="108" t="s">
        <v>269</v>
      </c>
      <c r="D5" s="108"/>
      <c r="E5" s="108"/>
      <c r="F5" s="108"/>
      <c r="G5" s="109" t="s">
        <v>270</v>
      </c>
      <c r="H5" s="109"/>
      <c r="I5" s="109"/>
      <c r="J5" s="109"/>
      <c r="K5" s="109"/>
      <c r="L5" s="109"/>
      <c r="M5" s="110"/>
    </row>
    <row r="6" spans="1:13" ht="27" customHeight="1">
      <c r="A6" s="1"/>
      <c r="B6" s="49">
        <v>2</v>
      </c>
      <c r="C6" s="108" t="s">
        <v>304</v>
      </c>
      <c r="D6" s="108"/>
      <c r="E6" s="108"/>
      <c r="F6" s="108"/>
      <c r="G6" s="109" t="s">
        <v>305</v>
      </c>
      <c r="H6" s="109"/>
      <c r="I6" s="109"/>
      <c r="J6" s="109"/>
      <c r="K6" s="109"/>
      <c r="L6" s="109"/>
      <c r="M6" s="110"/>
    </row>
    <row r="7" spans="1:13" ht="20" customHeight="1">
      <c r="A7" s="1"/>
      <c r="B7" s="124" t="s">
        <v>276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6"/>
    </row>
    <row r="8" spans="1:13" ht="27" customHeight="1">
      <c r="A8" s="1"/>
      <c r="B8" s="49">
        <v>3</v>
      </c>
      <c r="C8" s="108" t="s">
        <v>273</v>
      </c>
      <c r="D8" s="108"/>
      <c r="E8" s="108"/>
      <c r="F8" s="108"/>
      <c r="G8" s="127" t="s">
        <v>277</v>
      </c>
      <c r="H8" s="127"/>
      <c r="I8" s="127"/>
      <c r="J8" s="127"/>
      <c r="K8" s="127"/>
      <c r="L8" s="127"/>
      <c r="M8" s="128"/>
    </row>
    <row r="9" spans="1:13" ht="27" customHeight="1">
      <c r="A9" s="1"/>
      <c r="B9" s="49">
        <v>4</v>
      </c>
      <c r="C9" s="108" t="s">
        <v>278</v>
      </c>
      <c r="D9" s="108"/>
      <c r="E9" s="108"/>
      <c r="F9" s="108"/>
      <c r="G9" s="127" t="s">
        <v>279</v>
      </c>
      <c r="H9" s="127"/>
      <c r="I9" s="127"/>
      <c r="J9" s="127"/>
      <c r="K9" s="127"/>
      <c r="L9" s="127"/>
      <c r="M9" s="128"/>
    </row>
    <row r="10" spans="1:13" ht="27" customHeight="1">
      <c r="A10" s="1"/>
      <c r="B10" s="49">
        <v>5</v>
      </c>
      <c r="C10" s="108" t="s">
        <v>275</v>
      </c>
      <c r="D10" s="108"/>
      <c r="E10" s="108"/>
      <c r="F10" s="108"/>
      <c r="G10" s="127" t="s">
        <v>280</v>
      </c>
      <c r="H10" s="127"/>
      <c r="I10" s="127"/>
      <c r="J10" s="127"/>
      <c r="K10" s="127"/>
      <c r="L10" s="127"/>
      <c r="M10" s="128"/>
    </row>
    <row r="11" spans="1:13" ht="27" customHeight="1">
      <c r="A11" s="1"/>
      <c r="B11" s="49">
        <v>6</v>
      </c>
      <c r="C11" s="108" t="s">
        <v>281</v>
      </c>
      <c r="D11" s="108"/>
      <c r="E11" s="108"/>
      <c r="F11" s="108"/>
      <c r="G11" s="127" t="s">
        <v>282</v>
      </c>
      <c r="H11" s="127"/>
      <c r="I11" s="127"/>
      <c r="J11" s="127"/>
      <c r="K11" s="127"/>
      <c r="L11" s="127"/>
      <c r="M11" s="128"/>
    </row>
    <row r="12" spans="1:13" ht="20" customHeight="1">
      <c r="A12" s="1"/>
      <c r="B12" s="124" t="s">
        <v>283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6"/>
    </row>
    <row r="13" spans="1:13" ht="27" customHeight="1">
      <c r="A13" s="1"/>
      <c r="B13" s="49">
        <v>7</v>
      </c>
      <c r="C13" s="121" t="s">
        <v>274</v>
      </c>
      <c r="D13" s="121"/>
      <c r="E13" s="121"/>
      <c r="F13" s="121"/>
      <c r="G13" s="122" t="s">
        <v>295</v>
      </c>
      <c r="H13" s="122"/>
      <c r="I13" s="122"/>
      <c r="J13" s="122"/>
      <c r="K13" s="122"/>
      <c r="L13" s="122"/>
      <c r="M13" s="123"/>
    </row>
    <row r="14" spans="1:13" ht="27" customHeight="1">
      <c r="A14" s="1"/>
      <c r="B14" s="49">
        <v>8</v>
      </c>
      <c r="C14" s="121" t="s">
        <v>278</v>
      </c>
      <c r="D14" s="121"/>
      <c r="E14" s="121"/>
      <c r="F14" s="121"/>
      <c r="G14" s="122" t="s">
        <v>285</v>
      </c>
      <c r="H14" s="122"/>
      <c r="I14" s="122"/>
      <c r="J14" s="122"/>
      <c r="K14" s="122"/>
      <c r="L14" s="122"/>
      <c r="M14" s="123"/>
    </row>
    <row r="15" spans="1:13" ht="27" customHeight="1">
      <c r="A15" s="1"/>
      <c r="B15" s="49">
        <v>9</v>
      </c>
      <c r="C15" s="121" t="s">
        <v>302</v>
      </c>
      <c r="D15" s="121"/>
      <c r="E15" s="121"/>
      <c r="F15" s="121"/>
      <c r="G15" s="122" t="s">
        <v>303</v>
      </c>
      <c r="H15" s="122"/>
      <c r="I15" s="122"/>
      <c r="J15" s="122"/>
      <c r="K15" s="122"/>
      <c r="L15" s="122"/>
      <c r="M15" s="123"/>
    </row>
    <row r="16" spans="1:13" ht="27" customHeight="1">
      <c r="A16" s="1"/>
      <c r="B16" s="49">
        <v>10</v>
      </c>
      <c r="C16" s="108" t="s">
        <v>275</v>
      </c>
      <c r="D16" s="108"/>
      <c r="E16" s="108"/>
      <c r="F16" s="108"/>
      <c r="G16" s="122" t="s">
        <v>294</v>
      </c>
      <c r="H16" s="122"/>
      <c r="I16" s="122"/>
      <c r="J16" s="122"/>
      <c r="K16" s="122"/>
      <c r="L16" s="122"/>
      <c r="M16" s="123"/>
    </row>
    <row r="17" spans="1:13" ht="27" customHeight="1">
      <c r="A17" s="1"/>
      <c r="B17" s="49">
        <v>11</v>
      </c>
      <c r="C17" s="108" t="s">
        <v>287</v>
      </c>
      <c r="D17" s="108"/>
      <c r="E17" s="108"/>
      <c r="F17" s="108"/>
      <c r="G17" s="122" t="s">
        <v>288</v>
      </c>
      <c r="H17" s="122"/>
      <c r="I17" s="122"/>
      <c r="J17" s="122"/>
      <c r="K17" s="122"/>
      <c r="L17" s="122"/>
      <c r="M17" s="123"/>
    </row>
    <row r="18" spans="1:13" ht="20" customHeight="1">
      <c r="A18" s="1"/>
      <c r="B18" s="124" t="s">
        <v>289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6"/>
    </row>
    <row r="19" spans="1:13" ht="27" customHeight="1">
      <c r="A19" s="1"/>
      <c r="B19" s="49">
        <v>12</v>
      </c>
      <c r="C19" s="121" t="s">
        <v>261</v>
      </c>
      <c r="D19" s="121"/>
      <c r="E19" s="121"/>
      <c r="F19" s="121"/>
      <c r="G19" s="122" t="s">
        <v>291</v>
      </c>
      <c r="H19" s="122"/>
      <c r="I19" s="122"/>
      <c r="J19" s="122"/>
      <c r="K19" s="122"/>
      <c r="L19" s="122"/>
      <c r="M19" s="123"/>
    </row>
    <row r="20" spans="1:13" ht="27" customHeight="1">
      <c r="A20" s="1"/>
      <c r="B20" s="49">
        <v>13</v>
      </c>
      <c r="C20" s="108" t="s">
        <v>290</v>
      </c>
      <c r="D20" s="108"/>
      <c r="E20" s="108"/>
      <c r="F20" s="108"/>
      <c r="G20" s="122" t="s">
        <v>292</v>
      </c>
      <c r="H20" s="122"/>
      <c r="I20" s="122"/>
      <c r="J20" s="122"/>
      <c r="K20" s="122"/>
      <c r="L20" s="122"/>
      <c r="M20" s="123"/>
    </row>
    <row r="21" spans="1:13" ht="31" customHeight="1">
      <c r="A21" s="1"/>
      <c r="B21" s="49">
        <v>14</v>
      </c>
      <c r="C21" s="121" t="s">
        <v>256</v>
      </c>
      <c r="D21" s="121"/>
      <c r="E21" s="121"/>
      <c r="F21" s="121"/>
      <c r="G21" s="122" t="s">
        <v>296</v>
      </c>
      <c r="H21" s="122"/>
      <c r="I21" s="122"/>
      <c r="J21" s="122"/>
      <c r="K21" s="122"/>
      <c r="L21" s="122"/>
      <c r="M21" s="123"/>
    </row>
    <row r="22" spans="1:13" ht="27" customHeight="1">
      <c r="A22" s="1"/>
      <c r="B22" s="49">
        <v>15</v>
      </c>
      <c r="C22" s="121" t="s">
        <v>258</v>
      </c>
      <c r="D22" s="121"/>
      <c r="E22" s="121"/>
      <c r="F22" s="121"/>
      <c r="G22" s="122" t="s">
        <v>293</v>
      </c>
      <c r="H22" s="122"/>
      <c r="I22" s="122"/>
      <c r="J22" s="122"/>
      <c r="K22" s="122"/>
      <c r="L22" s="122"/>
      <c r="M22" s="123"/>
    </row>
    <row r="23" spans="1:13" ht="20" customHeight="1">
      <c r="A23" s="1"/>
      <c r="B23" s="124" t="s">
        <v>297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6"/>
    </row>
    <row r="24" spans="1:13" ht="77" customHeight="1">
      <c r="A24" s="1"/>
      <c r="B24" s="50">
        <v>16</v>
      </c>
      <c r="C24" s="118" t="s">
        <v>271</v>
      </c>
      <c r="D24" s="118"/>
      <c r="E24" s="118"/>
      <c r="F24" s="118"/>
      <c r="G24" s="119" t="s">
        <v>298</v>
      </c>
      <c r="H24" s="119"/>
      <c r="I24" s="119"/>
      <c r="J24" s="119"/>
      <c r="K24" s="119"/>
      <c r="L24" s="119"/>
      <c r="M24" s="120"/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</sheetData>
  <mergeCells count="40">
    <mergeCell ref="C16:F16"/>
    <mergeCell ref="G16:M16"/>
    <mergeCell ref="C17:F17"/>
    <mergeCell ref="G17:M17"/>
    <mergeCell ref="C11:F11"/>
    <mergeCell ref="G11:M11"/>
    <mergeCell ref="B12:M12"/>
    <mergeCell ref="C13:F13"/>
    <mergeCell ref="G13:M13"/>
    <mergeCell ref="C14:F14"/>
    <mergeCell ref="G14:M14"/>
    <mergeCell ref="C15:F15"/>
    <mergeCell ref="G15:M15"/>
    <mergeCell ref="B7:M7"/>
    <mergeCell ref="C8:F8"/>
    <mergeCell ref="G8:M8"/>
    <mergeCell ref="G9:M9"/>
    <mergeCell ref="C10:F10"/>
    <mergeCell ref="G10:M10"/>
    <mergeCell ref="C9:F9"/>
    <mergeCell ref="C24:F24"/>
    <mergeCell ref="G24:M24"/>
    <mergeCell ref="C19:F19"/>
    <mergeCell ref="G19:M19"/>
    <mergeCell ref="B18:M18"/>
    <mergeCell ref="B23:M23"/>
    <mergeCell ref="C20:F20"/>
    <mergeCell ref="G20:M20"/>
    <mergeCell ref="C21:F21"/>
    <mergeCell ref="G21:M21"/>
    <mergeCell ref="C22:F22"/>
    <mergeCell ref="G22:M22"/>
    <mergeCell ref="C6:F6"/>
    <mergeCell ref="G6:M6"/>
    <mergeCell ref="B1:M1"/>
    <mergeCell ref="B3:M3"/>
    <mergeCell ref="C5:F5"/>
    <mergeCell ref="G4:M4"/>
    <mergeCell ref="C4:F4"/>
    <mergeCell ref="G5:M5"/>
  </mergeCells>
  <pageMargins left="0.75" right="0.75" top="1" bottom="1" header="0.5" footer="0.5"/>
  <pageSetup paperSize="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3DE7E6482A4F44B4A286D9CE6E9299" ma:contentTypeVersion="0" ma:contentTypeDescription="Crear nuevo documento." ma:contentTypeScope="" ma:versionID="3e034360a709d040bd559f30262f2ad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41C7A5-4D7D-4C68-9F40-502290BB39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1A4BC4-D18A-4536-8023-F08B6A8FEC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C4F3D6D-9ED3-42E4-93DC-CAD7E15B74A6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Formato </vt:lpstr>
      <vt:lpstr>CATALOGOS</vt:lpstr>
      <vt:lpstr>Contolres_elec</vt:lpstr>
      <vt:lpstr>Instructivo de llenado</vt:lpstr>
    </vt:vector>
  </TitlesOfParts>
  <Company>Universidad Veracruzana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Veracruzana</dc:creator>
  <cp:lastModifiedBy>UV</cp:lastModifiedBy>
  <cp:lastPrinted>2016-09-08T18:36:15Z</cp:lastPrinted>
  <dcterms:created xsi:type="dcterms:W3CDTF">2014-02-24T22:49:34Z</dcterms:created>
  <dcterms:modified xsi:type="dcterms:W3CDTF">2016-09-30T18:43:59Z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0x010100E73DE7E6482A4F44B4A286D9CE6E9299</vt:lpwstr>
  </property>
</Properties>
</file>