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0B3" lockStructure="1"/>
  <bookViews>
    <workbookView xWindow="120" yWindow="855" windowWidth="15195" windowHeight="7215"/>
  </bookViews>
  <sheets>
    <sheet name="nuevo" sheetId="2" r:id="rId1"/>
  </sheets>
  <externalReferences>
    <externalReference r:id="rId2"/>
  </externalReferences>
  <definedNames>
    <definedName name="_xlnm.Print_Area" localSheetId="0">nuevo!$A$1:$L$63</definedName>
  </definedNames>
  <calcPr calcId="145621"/>
</workbook>
</file>

<file path=xl/calcChain.xml><?xml version="1.0" encoding="utf-8"?>
<calcChain xmlns="http://schemas.openxmlformats.org/spreadsheetml/2006/main">
  <c r="G54" i="2" l="1"/>
  <c r="L51" i="2"/>
  <c r="K47" i="2" l="1"/>
  <c r="J47" i="2"/>
  <c r="I47" i="2"/>
  <c r="H47" i="2"/>
  <c r="G47" i="2"/>
  <c r="F47" i="2"/>
  <c r="A62" i="2" l="1"/>
  <c r="B62" i="2" s="1"/>
  <c r="C62" i="2" s="1"/>
  <c r="D62" i="2" s="1"/>
  <c r="G53" i="2" l="1"/>
  <c r="B45" i="2" l="1"/>
  <c r="B44" i="2"/>
  <c r="B43" i="2"/>
  <c r="B42" i="2"/>
  <c r="B41" i="2"/>
  <c r="B40" i="2"/>
  <c r="B39" i="2"/>
  <c r="B38" i="2"/>
  <c r="B37" i="2"/>
  <c r="B36" i="2"/>
  <c r="B30" i="2" l="1"/>
  <c r="B29" i="2"/>
  <c r="B28" i="2"/>
  <c r="B27" i="2"/>
  <c r="B26" i="2"/>
  <c r="B25" i="2"/>
  <c r="B24" i="2"/>
  <c r="B23" i="2"/>
  <c r="B22" i="2"/>
  <c r="B21" i="2"/>
  <c r="B20" i="2"/>
  <c r="B19" i="2"/>
  <c r="F10" i="2" l="1"/>
  <c r="L35" i="2" l="1"/>
  <c r="L45" i="2"/>
  <c r="L44" i="2"/>
  <c r="L43" i="2"/>
  <c r="L42" i="2"/>
  <c r="L41" i="2"/>
  <c r="L40" i="2"/>
  <c r="L39" i="2"/>
  <c r="L38" i="2"/>
  <c r="L37" i="2"/>
  <c r="L36" i="2"/>
  <c r="K46" i="2"/>
  <c r="J46" i="2"/>
  <c r="I46" i="2"/>
  <c r="H46" i="2"/>
  <c r="G46" i="2"/>
  <c r="F46" i="2"/>
  <c r="E46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K31" i="2"/>
  <c r="J31" i="2"/>
  <c r="I31" i="2"/>
  <c r="H31" i="2"/>
  <c r="G31" i="2"/>
  <c r="F31" i="2"/>
  <c r="E31" i="2"/>
  <c r="L1" i="2"/>
  <c r="E47" i="2" l="1"/>
  <c r="L46" i="2"/>
  <c r="L31" i="2"/>
  <c r="C55" i="2"/>
  <c r="K14" i="2"/>
  <c r="I14" i="2"/>
  <c r="L52" i="2" s="1"/>
  <c r="F12" i="2"/>
  <c r="F11" i="2"/>
  <c r="F9" i="2"/>
  <c r="L47" i="2" l="1"/>
  <c r="M53" i="2" l="1"/>
  <c r="K13" i="2"/>
  <c r="L54" i="2" l="1"/>
  <c r="L53" i="2"/>
</calcChain>
</file>

<file path=xl/sharedStrings.xml><?xml version="1.0" encoding="utf-8"?>
<sst xmlns="http://schemas.openxmlformats.org/spreadsheetml/2006/main" count="59" uniqueCount="54">
  <si>
    <t>FECHA</t>
  </si>
  <si>
    <t>FOLIO</t>
  </si>
  <si>
    <t>NOMBRE</t>
  </si>
  <si>
    <t>DEP.</t>
  </si>
  <si>
    <t>CVE.PROG.</t>
  </si>
  <si>
    <t>CAT.</t>
  </si>
  <si>
    <t>PLAZA</t>
  </si>
  <si>
    <t>PERCEPCIONES</t>
  </si>
  <si>
    <t>NOM.PROG.</t>
  </si>
  <si>
    <t>SUBPL</t>
  </si>
  <si>
    <t>T.CONTR</t>
  </si>
  <si>
    <t>CVE</t>
  </si>
  <si>
    <t>TOTAL</t>
  </si>
  <si>
    <t>DEDUCCIONES</t>
  </si>
  <si>
    <t>Fecha</t>
  </si>
  <si>
    <t>Motivo:</t>
  </si>
  <si>
    <t>Número de descuentos</t>
  </si>
  <si>
    <t>Importe de descto quincenal</t>
  </si>
  <si>
    <t>ELABORÓ</t>
  </si>
  <si>
    <t>REVISÓ</t>
  </si>
  <si>
    <t>NETO</t>
  </si>
  <si>
    <t>QUINCENA/DÍAS</t>
  </si>
  <si>
    <t>AÑO</t>
  </si>
  <si>
    <t>PUESTO</t>
  </si>
  <si>
    <t>PERIODO A DESCONTAR</t>
  </si>
  <si>
    <t>CONTRATACION</t>
  </si>
  <si>
    <t>Total de percepciones Quincenales</t>
  </si>
  <si>
    <t xml:space="preserve">15 días Salario Mínimo </t>
  </si>
  <si>
    <t>Excedente</t>
  </si>
  <si>
    <t xml:space="preserve"> % LFT</t>
  </si>
  <si>
    <t>Horas:</t>
  </si>
  <si>
    <t>Mov. No.</t>
  </si>
  <si>
    <t>Materia</t>
  </si>
  <si>
    <t>Gpo.-sec</t>
  </si>
  <si>
    <t>TIPO PERS.</t>
  </si>
  <si>
    <t>ZONA</t>
  </si>
  <si>
    <t>Qna.</t>
  </si>
  <si>
    <t>Días</t>
  </si>
  <si>
    <t>Vo. Bo.</t>
  </si>
  <si>
    <t>Tipo pago</t>
  </si>
  <si>
    <t>Clave de descto.</t>
  </si>
  <si>
    <t>O B S E R V A C I O N E S</t>
  </si>
  <si>
    <t>Fondo</t>
  </si>
  <si>
    <t>Estado de Cuenta</t>
  </si>
  <si>
    <t>TOTAL DEDUCCIONES</t>
  </si>
  <si>
    <t>TOTAL PERCEPCIONES</t>
  </si>
  <si>
    <t>DESC. PTO.</t>
  </si>
  <si>
    <t>DESC. CAT.</t>
  </si>
  <si>
    <t>NOM. DEP.</t>
  </si>
  <si>
    <t>N° PER.</t>
  </si>
  <si>
    <t>ARH-PA-F-17</t>
  </si>
  <si>
    <t>Secretaría de Administración y Finanzas</t>
  </si>
  <si>
    <t>Dirección General de Recursos Humanos</t>
  </si>
  <si>
    <t>Dirección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</si>
</sst>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FF0000"/>
      <name val="Arial"/>
      <family val="2"/>
    </font>
    <font>
      <sz val="8.5"/>
      <color theme="1"/>
      <name val="Arial"/>
      <family val="2"/>
    </font>
    <font>
      <b/>
      <sz val="10"/>
      <color indexed="8"/>
      <name val="Arial"/>
      <family val="2"/>
    </font>
    <font>
      <b/>
      <sz val="28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/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7" fillId="0" borderId="0" xfId="0" applyFont="1"/>
    <xf numFmtId="10" fontId="1" fillId="0" borderId="0" xfId="0" applyNumberFormat="1" applyFont="1"/>
    <xf numFmtId="0" fontId="6" fillId="0" borderId="34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4" fontId="10" fillId="0" borderId="8" xfId="0" applyNumberFormat="1" applyFont="1" applyBorder="1" applyAlignment="1" applyProtection="1">
      <alignment vertical="center"/>
      <protection locked="0"/>
    </xf>
    <xf numFmtId="4" fontId="9" fillId="0" borderId="9" xfId="0" applyNumberFormat="1" applyFont="1" applyBorder="1" applyAlignment="1">
      <alignment horizontal="right" vertical="center"/>
    </xf>
    <xf numFmtId="4" fontId="4" fillId="5" borderId="8" xfId="0" applyNumberFormat="1" applyFont="1" applyFill="1" applyBorder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4" fontId="4" fillId="6" borderId="11" xfId="0" applyNumberFormat="1" applyFont="1" applyFill="1" applyBorder="1" applyAlignment="1">
      <alignment horizontal="right"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>
      <alignment vertical="center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vertical="center"/>
    </xf>
    <xf numFmtId="0" fontId="1" fillId="0" borderId="38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35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1" fontId="1" fillId="2" borderId="2" xfId="0" applyNumberFormat="1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4" fillId="7" borderId="47" xfId="0" applyNumberFormat="1" applyFont="1" applyFill="1" applyBorder="1" applyAlignment="1">
      <alignment vertical="center"/>
    </xf>
    <xf numFmtId="4" fontId="4" fillId="7" borderId="46" xfId="0" applyNumberFormat="1" applyFont="1" applyFill="1" applyBorder="1" applyAlignment="1">
      <alignment vertical="center"/>
    </xf>
    <xf numFmtId="43" fontId="1" fillId="0" borderId="33" xfId="0" applyNumberFormat="1" applyFont="1" applyBorder="1" applyAlignment="1" applyProtection="1">
      <alignment vertical="center"/>
      <protection locked="0"/>
    </xf>
    <xf numFmtId="43" fontId="1" fillId="0" borderId="35" xfId="0" applyNumberFormat="1" applyFont="1" applyBorder="1" applyAlignment="1">
      <alignment vertical="center"/>
    </xf>
    <xf numFmtId="43" fontId="1" fillId="0" borderId="35" xfId="0" applyNumberFormat="1" applyFont="1" applyFill="1" applyBorder="1" applyAlignment="1">
      <alignment vertical="center"/>
    </xf>
    <xf numFmtId="43" fontId="15" fillId="3" borderId="38" xfId="0" applyNumberFormat="1" applyFont="1" applyFill="1" applyBorder="1" applyAlignment="1" applyProtection="1">
      <alignment vertical="center"/>
    </xf>
    <xf numFmtId="43" fontId="15" fillId="7" borderId="38" xfId="0" applyNumberFormat="1" applyFont="1" applyFill="1" applyBorder="1" applyAlignment="1" applyProtection="1">
      <alignment vertical="center"/>
    </xf>
    <xf numFmtId="0" fontId="7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14" fontId="7" fillId="0" borderId="30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vertical="center"/>
    </xf>
    <xf numFmtId="0" fontId="7" fillId="0" borderId="0" xfId="0" applyFont="1" applyBorder="1" applyProtection="1"/>
    <xf numFmtId="0" fontId="7" fillId="0" borderId="25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vertical="center"/>
    </xf>
    <xf numFmtId="0" fontId="13" fillId="0" borderId="0" xfId="0" applyFont="1" applyBorder="1" applyAlignment="1" applyProtection="1"/>
    <xf numFmtId="0" fontId="13" fillId="0" borderId="26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8" fillId="0" borderId="30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1" fontId="19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9" fillId="4" borderId="15" xfId="0" applyFont="1" applyFill="1" applyBorder="1" applyAlignment="1">
      <alignment horizontal="center" vertical="center"/>
    </xf>
    <xf numFmtId="1" fontId="19" fillId="4" borderId="8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4" fontId="18" fillId="0" borderId="8" xfId="0" applyNumberFormat="1" applyFont="1" applyBorder="1" applyAlignment="1" applyProtection="1">
      <alignment horizontal="right" vertical="center"/>
      <protection locked="0"/>
    </xf>
    <xf numFmtId="4" fontId="7" fillId="0" borderId="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17" fillId="5" borderId="10" xfId="0" applyNumberFormat="1" applyFont="1" applyFill="1" applyBorder="1" applyAlignment="1">
      <alignment vertical="center"/>
    </xf>
    <xf numFmtId="4" fontId="17" fillId="5" borderId="11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Protection="1"/>
    <xf numFmtId="0" fontId="7" fillId="0" borderId="0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18" fillId="0" borderId="30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8" fillId="0" borderId="28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" fillId="0" borderId="3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49" fontId="17" fillId="0" borderId="19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14" fontId="9" fillId="0" borderId="8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right" vertical="center" textRotation="18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7" fillId="0" borderId="28" xfId="0" applyNumberFormat="1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114300</xdr:rowOff>
    </xdr:from>
    <xdr:to>
      <xdr:col>1</xdr:col>
      <xdr:colOff>320040</xdr:colOff>
      <xdr:row>4</xdr:row>
      <xdr:rowOff>31750</xdr:rowOff>
    </xdr:to>
    <xdr:pic>
      <xdr:nvPicPr>
        <xdr:cNvPr id="4" name="3 Imagen" descr="C:\Users\tagutierrez\Documents\Personal\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4300"/>
          <a:ext cx="626957" cy="615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201083</xdr:colOff>
      <xdr:row>0</xdr:row>
      <xdr:rowOff>84668</xdr:rowOff>
    </xdr:from>
    <xdr:to>
      <xdr:col>1</xdr:col>
      <xdr:colOff>550333</xdr:colOff>
      <xdr:row>5</xdr:row>
      <xdr:rowOff>116417</xdr:rowOff>
    </xdr:to>
    <xdr:pic>
      <xdr:nvPicPr>
        <xdr:cNvPr id="3" name="0 Imagen" descr="IMAGEN UV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1083" y="84668"/>
          <a:ext cx="1037167" cy="91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\EmiNom97\Tania%20sgc\catalogos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"/>
      <sheetName val="Programas"/>
      <sheetName val="Categorías"/>
      <sheetName val="Puestos"/>
      <sheetName val="Contratación"/>
      <sheetName val="Tipo pers"/>
      <sheetName val="Region"/>
      <sheetName val="Percep-Deduc"/>
      <sheetName val="Motivos "/>
      <sheetName val="Fondos"/>
      <sheetName val="R.N."/>
      <sheetName val="E.C."/>
    </sheetNames>
    <sheetDataSet>
      <sheetData sheetId="0">
        <row r="1">
          <cell r="A1" t="str">
            <v>NDEP</v>
          </cell>
          <cell r="B1" t="str">
            <v>NSUBZ</v>
          </cell>
          <cell r="C1" t="str">
            <v>NAREA</v>
          </cell>
          <cell r="D1" t="str">
            <v>TDEP</v>
          </cell>
          <cell r="E1" t="str">
            <v>NIVD</v>
          </cell>
          <cell r="F1" t="str">
            <v>CVEDEP</v>
          </cell>
          <cell r="G1" t="str">
            <v>FALT</v>
          </cell>
          <cell r="H1" t="str">
            <v>FBAJ</v>
          </cell>
          <cell r="I1" t="str">
            <v>DDEP</v>
          </cell>
          <cell r="K1" t="str">
            <v>DCDEP</v>
          </cell>
          <cell r="L1" t="str">
            <v>NSSBP</v>
          </cell>
          <cell r="M1" t="str">
            <v>CLAVE</v>
          </cell>
          <cell r="N1" t="str">
            <v>NSUBP</v>
          </cell>
          <cell r="O1" t="str">
            <v>NDEPPT</v>
          </cell>
          <cell r="P1" t="str">
            <v>NDEPA</v>
          </cell>
          <cell r="Q1" t="str">
            <v>NDEPN</v>
          </cell>
          <cell r="R1" t="str">
            <v>NDEPC</v>
          </cell>
          <cell r="S1" t="str">
            <v>NZON</v>
          </cell>
          <cell r="T1" t="str">
            <v>NURES</v>
          </cell>
          <cell r="U1" t="str">
            <v>NDES</v>
          </cell>
          <cell r="V1" t="str">
            <v>DIREC1</v>
          </cell>
          <cell r="W1" t="str">
            <v>DIREC2</v>
          </cell>
          <cell r="X1" t="str">
            <v>EDIF</v>
          </cell>
          <cell r="Y1" t="str">
            <v>PISO</v>
          </cell>
          <cell r="Z1" t="str">
            <v>CIUDAD</v>
          </cell>
          <cell r="AA1" t="str">
            <v>ESTADO</v>
          </cell>
          <cell r="AB1" t="str">
            <v>CPOST</v>
          </cell>
        </row>
        <row r="2">
          <cell r="A2">
            <v>11101</v>
          </cell>
          <cell r="B2">
            <v>11</v>
          </cell>
          <cell r="C2">
            <v>1</v>
          </cell>
          <cell r="D2" t="str">
            <v>AC</v>
          </cell>
          <cell r="E2">
            <v>5</v>
          </cell>
          <cell r="F2">
            <v>1</v>
          </cell>
          <cell r="G2">
            <v>36526</v>
          </cell>
          <cell r="I2" t="str">
            <v>UNIDAD ACADEMICA DE INGENIERIA Y CIENCIAS QUIMICAS</v>
          </cell>
          <cell r="J2" t="str">
            <v>UNIDAD ACADEMICA DE INGENIERIA Y CIENCIAS QUIMICAS XALAPA</v>
          </cell>
          <cell r="K2" t="str">
            <v>UN.ACAD.ING.Y C.QUIM</v>
          </cell>
          <cell r="L2">
            <v>1</v>
          </cell>
          <cell r="M2" t="str">
            <v>HLAULNS</v>
          </cell>
          <cell r="N2">
            <v>46101</v>
          </cell>
          <cell r="O2">
            <v>11101</v>
          </cell>
          <cell r="P2">
            <v>11921</v>
          </cell>
          <cell r="Q2">
            <v>11101</v>
          </cell>
          <cell r="R2">
            <v>11101</v>
          </cell>
          <cell r="S2">
            <v>1</v>
          </cell>
          <cell r="T2">
            <v>11921</v>
          </cell>
          <cell r="U2" t="str">
            <v>UVER/98-13</v>
          </cell>
          <cell r="V2" t="str">
            <v>CIR  GONZALO AGUIRRE BELTRAN</v>
          </cell>
          <cell r="W2" t="str">
            <v/>
          </cell>
          <cell r="X2" t="str">
            <v/>
          </cell>
          <cell r="Y2" t="str">
            <v/>
          </cell>
          <cell r="Z2" t="str">
            <v>XALAPA</v>
          </cell>
          <cell r="AA2" t="str">
            <v>30</v>
          </cell>
          <cell r="AB2" t="str">
            <v>91090</v>
          </cell>
        </row>
        <row r="3">
          <cell r="A3">
            <v>11102</v>
          </cell>
          <cell r="B3">
            <v>11</v>
          </cell>
          <cell r="C3">
            <v>1</v>
          </cell>
          <cell r="D3" t="str">
            <v>AC</v>
          </cell>
          <cell r="E3">
            <v>6</v>
          </cell>
          <cell r="F3">
            <v>1</v>
          </cell>
          <cell r="G3">
            <v>36526</v>
          </cell>
          <cell r="I3" t="str">
            <v xml:space="preserve">FACULTAD DE INGENIERIA CIVIL                      </v>
          </cell>
          <cell r="J3" t="str">
            <v>FACULTAD DE INGENIERIA CIVIL                       XALAPA</v>
          </cell>
          <cell r="K3" t="str">
            <v>FAC.INGENIERIA CIVIL</v>
          </cell>
          <cell r="L3">
            <v>1</v>
          </cell>
          <cell r="M3" t="str">
            <v>HLAULNS</v>
          </cell>
          <cell r="N3">
            <v>46101</v>
          </cell>
          <cell r="O3">
            <v>11102</v>
          </cell>
          <cell r="P3">
            <v>11921</v>
          </cell>
          <cell r="Q3">
            <v>11102</v>
          </cell>
          <cell r="R3">
            <v>11102</v>
          </cell>
          <cell r="S3">
            <v>1</v>
          </cell>
          <cell r="T3">
            <v>11921</v>
          </cell>
          <cell r="U3" t="str">
            <v>UVER/98-13</v>
          </cell>
          <cell r="V3" t="str">
            <v>CIR  GONZALO AGUIRRE BELTRAN</v>
          </cell>
          <cell r="W3" t="str">
            <v/>
          </cell>
          <cell r="X3" t="str">
            <v/>
          </cell>
          <cell r="Y3" t="str">
            <v/>
          </cell>
          <cell r="Z3" t="str">
            <v>XALAPA</v>
          </cell>
          <cell r="AA3" t="str">
            <v>30</v>
          </cell>
          <cell r="AB3" t="str">
            <v>91090</v>
          </cell>
        </row>
        <row r="4">
          <cell r="A4">
            <v>11103</v>
          </cell>
          <cell r="B4">
            <v>11</v>
          </cell>
          <cell r="C4">
            <v>1</v>
          </cell>
          <cell r="D4" t="str">
            <v>AC</v>
          </cell>
          <cell r="E4">
            <v>6</v>
          </cell>
          <cell r="F4">
            <v>1</v>
          </cell>
          <cell r="G4">
            <v>36526</v>
          </cell>
          <cell r="I4" t="str">
            <v>FACULTAD DE INGENIERIA MECANICA Y ELECTRICA</v>
          </cell>
          <cell r="J4" t="str">
            <v>FACULTAD DE INGENIERIA MECANICA Y ELECTRICA XALAPA</v>
          </cell>
          <cell r="K4" t="str">
            <v>FAC.ING.MEC.Y ELEC.</v>
          </cell>
          <cell r="L4">
            <v>1</v>
          </cell>
          <cell r="M4" t="str">
            <v>AMESA</v>
          </cell>
          <cell r="N4">
            <v>46101</v>
          </cell>
          <cell r="O4">
            <v>11103</v>
          </cell>
          <cell r="P4">
            <v>11921</v>
          </cell>
          <cell r="Q4">
            <v>11103</v>
          </cell>
          <cell r="R4">
            <v>11103</v>
          </cell>
          <cell r="S4">
            <v>1</v>
          </cell>
          <cell r="T4">
            <v>11921</v>
          </cell>
          <cell r="U4" t="str">
            <v>UVER/98-13</v>
          </cell>
          <cell r="V4" t="str">
            <v>CIR  GONZALO AGUIRRE BELTRAN</v>
          </cell>
          <cell r="W4" t="str">
            <v/>
          </cell>
          <cell r="X4" t="str">
            <v/>
          </cell>
          <cell r="Y4" t="str">
            <v/>
          </cell>
          <cell r="Z4" t="str">
            <v>XALAPA</v>
          </cell>
          <cell r="AA4" t="str">
            <v>30</v>
          </cell>
          <cell r="AB4" t="str">
            <v>91090</v>
          </cell>
        </row>
        <row r="5">
          <cell r="A5">
            <v>11104</v>
          </cell>
          <cell r="B5">
            <v>11</v>
          </cell>
          <cell r="C5">
            <v>1</v>
          </cell>
          <cell r="D5" t="str">
            <v>AC</v>
          </cell>
          <cell r="E5">
            <v>6</v>
          </cell>
          <cell r="F5">
            <v>1</v>
          </cell>
          <cell r="G5">
            <v>36526</v>
          </cell>
          <cell r="I5" t="str">
            <v>FACULTAD DE CIENCIAS QUIMICAS</v>
          </cell>
          <cell r="J5" t="str">
            <v>FACULTAD DE CIENCIAS QUIMICAS XALAPA</v>
          </cell>
          <cell r="K5" t="str">
            <v>FAC.CS. QUIMICAS</v>
          </cell>
          <cell r="L5">
            <v>1</v>
          </cell>
          <cell r="M5" t="str">
            <v>AMESA</v>
          </cell>
          <cell r="N5">
            <v>46101</v>
          </cell>
          <cell r="O5">
            <v>11104</v>
          </cell>
          <cell r="P5">
            <v>11921</v>
          </cell>
          <cell r="Q5">
            <v>11104</v>
          </cell>
          <cell r="R5">
            <v>11104</v>
          </cell>
          <cell r="S5">
            <v>1</v>
          </cell>
          <cell r="T5">
            <v>11921</v>
          </cell>
          <cell r="U5" t="str">
            <v>UVER/98-13</v>
          </cell>
          <cell r="V5" t="str">
            <v>CIR  GONZALO AGUIRRE BELTRAN</v>
          </cell>
          <cell r="W5" t="str">
            <v/>
          </cell>
          <cell r="X5" t="str">
            <v/>
          </cell>
          <cell r="Y5" t="str">
            <v/>
          </cell>
          <cell r="Z5" t="str">
            <v>XALAPA</v>
          </cell>
          <cell r="AA5" t="str">
            <v>30</v>
          </cell>
          <cell r="AB5" t="str">
            <v>91090</v>
          </cell>
        </row>
        <row r="6">
          <cell r="A6">
            <v>11105</v>
          </cell>
          <cell r="B6">
            <v>11</v>
          </cell>
          <cell r="C6">
            <v>1</v>
          </cell>
          <cell r="D6" t="str">
            <v>AC</v>
          </cell>
          <cell r="E6">
            <v>6</v>
          </cell>
          <cell r="F6">
            <v>1</v>
          </cell>
          <cell r="G6">
            <v>36526</v>
          </cell>
          <cell r="I6" t="str">
            <v>FACULTAD DE QUIMICA FARMACEUTICA BIOLOGICA</v>
          </cell>
          <cell r="J6" t="str">
            <v>FACULTAD DE QUIMICA FARMACEUTICA BIOLOGICA XALAPA</v>
          </cell>
          <cell r="K6" t="str">
            <v>FAC.QUIM.FARM.BIOL.</v>
          </cell>
          <cell r="L6">
            <v>1</v>
          </cell>
          <cell r="M6" t="str">
            <v>AMESA</v>
          </cell>
          <cell r="N6">
            <v>46101</v>
          </cell>
          <cell r="O6">
            <v>11105</v>
          </cell>
          <cell r="P6">
            <v>11921</v>
          </cell>
          <cell r="Q6">
            <v>11105</v>
          </cell>
          <cell r="R6">
            <v>11105</v>
          </cell>
          <cell r="S6">
            <v>1</v>
          </cell>
          <cell r="T6">
            <v>11921</v>
          </cell>
          <cell r="U6" t="str">
            <v>UVER/98-13</v>
          </cell>
          <cell r="V6" t="str">
            <v>CIR  GONZALO AGUIRRE BELTRAN</v>
          </cell>
          <cell r="W6" t="str">
            <v/>
          </cell>
          <cell r="X6" t="str">
            <v/>
          </cell>
          <cell r="Y6" t="str">
            <v/>
          </cell>
          <cell r="Z6" t="str">
            <v>XALAPA</v>
          </cell>
          <cell r="AA6" t="str">
            <v>30</v>
          </cell>
          <cell r="AB6" t="str">
            <v>91090</v>
          </cell>
        </row>
        <row r="7">
          <cell r="A7">
            <v>11106</v>
          </cell>
          <cell r="B7">
            <v>11</v>
          </cell>
          <cell r="C7">
            <v>1</v>
          </cell>
          <cell r="D7" t="str">
            <v>AC</v>
          </cell>
          <cell r="E7">
            <v>6</v>
          </cell>
          <cell r="F7">
            <v>1</v>
          </cell>
          <cell r="G7">
            <v>36526</v>
          </cell>
          <cell r="I7" t="str">
            <v>FACULTAD DE FISICA</v>
          </cell>
          <cell r="J7" t="str">
            <v>FACULTAD DE FISICA XALAPA</v>
          </cell>
          <cell r="K7" t="str">
            <v>FAC. FISICA</v>
          </cell>
          <cell r="L7">
            <v>1</v>
          </cell>
          <cell r="M7" t="str">
            <v>AMESA</v>
          </cell>
          <cell r="N7">
            <v>46101</v>
          </cell>
          <cell r="O7">
            <v>11106</v>
          </cell>
          <cell r="P7">
            <v>11921</v>
          </cell>
          <cell r="Q7">
            <v>11106</v>
          </cell>
          <cell r="R7">
            <v>11106</v>
          </cell>
          <cell r="S7">
            <v>1</v>
          </cell>
          <cell r="T7">
            <v>11921</v>
          </cell>
          <cell r="U7" t="str">
            <v>UVER/98-13</v>
          </cell>
          <cell r="V7" t="str">
            <v>SEBASTIAN CAMACHO NO 5</v>
          </cell>
          <cell r="W7" t="str">
            <v/>
          </cell>
          <cell r="X7" t="str">
            <v/>
          </cell>
          <cell r="Y7" t="str">
            <v/>
          </cell>
          <cell r="Z7" t="str">
            <v>XALAPA</v>
          </cell>
          <cell r="AA7" t="str">
            <v>30</v>
          </cell>
          <cell r="AB7" t="str">
            <v>91090</v>
          </cell>
        </row>
        <row r="8">
          <cell r="A8">
            <v>11107</v>
          </cell>
          <cell r="B8">
            <v>11</v>
          </cell>
          <cell r="C8">
            <v>1</v>
          </cell>
          <cell r="D8" t="str">
            <v>AC</v>
          </cell>
          <cell r="E8">
            <v>6</v>
          </cell>
          <cell r="F8">
            <v>1</v>
          </cell>
          <cell r="G8">
            <v>36526</v>
          </cell>
          <cell r="I8" t="str">
            <v xml:space="preserve">FACULTAD DE MATEMATICAS                           </v>
          </cell>
          <cell r="J8" t="str">
            <v>FACULTAD DE MATEMATICAS                            XALAPA</v>
          </cell>
          <cell r="K8" t="str">
            <v xml:space="preserve">FAC. MATEMATICAS    </v>
          </cell>
          <cell r="L8">
            <v>1</v>
          </cell>
          <cell r="M8" t="str">
            <v>HLAULNS</v>
          </cell>
          <cell r="N8">
            <v>46101</v>
          </cell>
          <cell r="O8">
            <v>11107</v>
          </cell>
          <cell r="P8">
            <v>11921</v>
          </cell>
          <cell r="Q8">
            <v>11107</v>
          </cell>
          <cell r="R8">
            <v>11107</v>
          </cell>
          <cell r="S8">
            <v>1</v>
          </cell>
          <cell r="T8">
            <v>11921</v>
          </cell>
          <cell r="U8" t="str">
            <v>UVER/98-13</v>
          </cell>
          <cell r="V8" t="str">
            <v>CIR  GONZALO AGUIRRE BELTRAN</v>
          </cell>
          <cell r="W8" t="str">
            <v/>
          </cell>
          <cell r="X8" t="str">
            <v/>
          </cell>
          <cell r="Y8" t="str">
            <v/>
          </cell>
          <cell r="Z8" t="str">
            <v>XALAPA</v>
          </cell>
          <cell r="AA8" t="str">
            <v>30</v>
          </cell>
          <cell r="AB8" t="str">
            <v>91090</v>
          </cell>
        </row>
        <row r="9">
          <cell r="A9">
            <v>11108</v>
          </cell>
          <cell r="B9">
            <v>11</v>
          </cell>
          <cell r="C9">
            <v>1</v>
          </cell>
          <cell r="D9" t="str">
            <v>AC</v>
          </cell>
          <cell r="E9">
            <v>6</v>
          </cell>
          <cell r="F9">
            <v>1</v>
          </cell>
          <cell r="G9">
            <v>36526</v>
          </cell>
          <cell r="I9" t="str">
            <v xml:space="preserve">FACULTAD DE ARQUITECTURA                          </v>
          </cell>
          <cell r="J9" t="str">
            <v>FACULTAD DE ARQUITECTURA                           XALAPA</v>
          </cell>
          <cell r="K9" t="str">
            <v xml:space="preserve">FAC. ARQUITECTURA   </v>
          </cell>
          <cell r="L9">
            <v>1</v>
          </cell>
          <cell r="M9" t="str">
            <v>HLAULNS</v>
          </cell>
          <cell r="N9">
            <v>46101</v>
          </cell>
          <cell r="O9">
            <v>11108</v>
          </cell>
          <cell r="P9">
            <v>11921</v>
          </cell>
          <cell r="Q9">
            <v>11108</v>
          </cell>
          <cell r="R9">
            <v>11108</v>
          </cell>
          <cell r="S9">
            <v>1</v>
          </cell>
          <cell r="T9">
            <v>11921</v>
          </cell>
          <cell r="U9" t="str">
            <v>UVER/98-13</v>
          </cell>
          <cell r="V9" t="str">
            <v>CIR  GONZALO AGUIRRE BELTRAN</v>
          </cell>
          <cell r="W9" t="str">
            <v/>
          </cell>
          <cell r="X9" t="str">
            <v/>
          </cell>
          <cell r="Y9" t="str">
            <v/>
          </cell>
          <cell r="Z9" t="str">
            <v>XALAPA</v>
          </cell>
          <cell r="AA9" t="str">
            <v>30</v>
          </cell>
          <cell r="AB9" t="str">
            <v>91090</v>
          </cell>
        </row>
        <row r="10">
          <cell r="A10">
            <v>11109</v>
          </cell>
          <cell r="B10">
            <v>11</v>
          </cell>
          <cell r="C10">
            <v>1</v>
          </cell>
          <cell r="D10" t="str">
            <v>AC</v>
          </cell>
          <cell r="E10">
            <v>6</v>
          </cell>
          <cell r="F10">
            <v>1</v>
          </cell>
          <cell r="G10">
            <v>36526</v>
          </cell>
          <cell r="I10" t="str">
            <v xml:space="preserve">FACULTAD DE INSTRUMENTACION ELECTRONICA           </v>
          </cell>
          <cell r="J10" t="str">
            <v>FACULTAD DE INSTRUMENTACION ELECTRONICA            XALAPA</v>
          </cell>
          <cell r="K10" t="str">
            <v>FAC.INST.ELECTRONICA</v>
          </cell>
          <cell r="L10">
            <v>1</v>
          </cell>
          <cell r="M10" t="str">
            <v>HLAULNS</v>
          </cell>
          <cell r="N10">
            <v>46101</v>
          </cell>
          <cell r="O10">
            <v>11109</v>
          </cell>
          <cell r="P10">
            <v>11921</v>
          </cell>
          <cell r="Q10">
            <v>11109</v>
          </cell>
          <cell r="R10">
            <v>11109</v>
          </cell>
          <cell r="S10">
            <v>1</v>
          </cell>
          <cell r="T10">
            <v>11921</v>
          </cell>
          <cell r="U10" t="str">
            <v>UVER/98-13</v>
          </cell>
          <cell r="V10" t="str">
            <v>CIR  GONZALO AGUIRRE BELTRAN</v>
          </cell>
          <cell r="W10" t="str">
            <v/>
          </cell>
          <cell r="X10" t="str">
            <v/>
          </cell>
          <cell r="Y10" t="str">
            <v/>
          </cell>
          <cell r="Z10" t="str">
            <v>XALAPA</v>
          </cell>
          <cell r="AA10" t="str">
            <v>30</v>
          </cell>
          <cell r="AB10" t="str">
            <v>91090</v>
          </cell>
        </row>
        <row r="11">
          <cell r="A11">
            <v>11110</v>
          </cell>
          <cell r="B11">
            <v>11</v>
          </cell>
          <cell r="C11">
            <v>11</v>
          </cell>
          <cell r="D11" t="str">
            <v>AC</v>
          </cell>
          <cell r="E11">
            <v>6</v>
          </cell>
          <cell r="F11">
            <v>1</v>
          </cell>
          <cell r="G11">
            <v>36526</v>
          </cell>
          <cell r="I11" t="str">
            <v>INSTITUTO DE CIENCIAS BASICAS</v>
          </cell>
          <cell r="J11" t="str">
            <v>INSTITUTO DE CIENCIAS BASICAS XALAPA</v>
          </cell>
          <cell r="K11" t="str">
            <v>INS.CIENCIAS BASICAS</v>
          </cell>
          <cell r="L11">
            <v>1</v>
          </cell>
          <cell r="M11" t="str">
            <v>AALARCON</v>
          </cell>
          <cell r="N11">
            <v>46101</v>
          </cell>
          <cell r="O11">
            <v>11110</v>
          </cell>
          <cell r="P11">
            <v>11927</v>
          </cell>
          <cell r="Q11">
            <v>11110</v>
          </cell>
          <cell r="R11">
            <v>11110</v>
          </cell>
          <cell r="S11">
            <v>1</v>
          </cell>
          <cell r="T11">
            <v>11927</v>
          </cell>
          <cell r="U11" t="str">
            <v>UVER/98-13</v>
          </cell>
          <cell r="V11" t="str">
            <v>AV  DR LUIS CASTELAZO AYALA  S</v>
          </cell>
          <cell r="W11" t="str">
            <v/>
          </cell>
          <cell r="X11" t="str">
            <v/>
          </cell>
          <cell r="Y11" t="str">
            <v/>
          </cell>
          <cell r="Z11" t="str">
            <v>XALAPA</v>
          </cell>
          <cell r="AA11" t="str">
            <v>30</v>
          </cell>
          <cell r="AB11" t="str">
            <v>91000</v>
          </cell>
        </row>
        <row r="12">
          <cell r="A12">
            <v>11111</v>
          </cell>
          <cell r="B12">
            <v>11</v>
          </cell>
          <cell r="C12">
            <v>1</v>
          </cell>
          <cell r="D12" t="str">
            <v>AC</v>
          </cell>
          <cell r="E12">
            <v>6</v>
          </cell>
          <cell r="F12">
            <v>1</v>
          </cell>
          <cell r="G12">
            <v>36526</v>
          </cell>
          <cell r="H12">
            <v>38989</v>
          </cell>
          <cell r="I12" t="str">
            <v xml:space="preserve">DEPARTAMENTO DE FISICA                            </v>
          </cell>
          <cell r="J12" t="str">
            <v>DEPARTAMENTO DE FISICA                             XALAPA</v>
          </cell>
          <cell r="K12" t="str">
            <v>DEPARTAMENTO DE FISI</v>
          </cell>
          <cell r="L12">
            <v>1</v>
          </cell>
          <cell r="M12" t="str">
            <v>HLAULNS</v>
          </cell>
          <cell r="N12">
            <v>46101</v>
          </cell>
          <cell r="O12">
            <v>11111</v>
          </cell>
          <cell r="P12">
            <v>11921</v>
          </cell>
          <cell r="Q12">
            <v>11111</v>
          </cell>
          <cell r="R12">
            <v>11111</v>
          </cell>
          <cell r="S12">
            <v>1</v>
          </cell>
          <cell r="T12">
            <v>11921</v>
          </cell>
          <cell r="U12" t="str">
            <v>UVER/98-13</v>
          </cell>
          <cell r="V12" t="str">
            <v>CIR. GONZALO AGUIRRE BELTRAN</v>
          </cell>
          <cell r="W12" t="str">
            <v/>
          </cell>
          <cell r="X12" t="str">
            <v/>
          </cell>
          <cell r="Y12" t="str">
            <v/>
          </cell>
          <cell r="Z12" t="str">
            <v>XALAPA</v>
          </cell>
          <cell r="AA12" t="str">
            <v>30</v>
          </cell>
          <cell r="AB12" t="str">
            <v>91000</v>
          </cell>
        </row>
        <row r="13">
          <cell r="A13">
            <v>11112</v>
          </cell>
          <cell r="B13">
            <v>11</v>
          </cell>
          <cell r="C13">
            <v>1</v>
          </cell>
          <cell r="D13" t="str">
            <v>AC</v>
          </cell>
          <cell r="E13">
            <v>6</v>
          </cell>
          <cell r="F13">
            <v>1</v>
          </cell>
          <cell r="G13">
            <v>36526</v>
          </cell>
          <cell r="I13" t="str">
            <v>CENTRO DE INV. EN INTELIGENCIA ARTIFICIAL</v>
          </cell>
          <cell r="J13" t="str">
            <v>CENTRO DE INV. EN INTELIGENCIA ARTIFICIAL XALAPA</v>
          </cell>
          <cell r="K13" t="str">
            <v>CTRO.INV.INT.ART.</v>
          </cell>
          <cell r="L13">
            <v>1</v>
          </cell>
          <cell r="M13" t="str">
            <v>AMESA</v>
          </cell>
          <cell r="N13">
            <v>46101</v>
          </cell>
          <cell r="O13">
            <v>11112</v>
          </cell>
          <cell r="P13">
            <v>11921</v>
          </cell>
          <cell r="Q13">
            <v>11112</v>
          </cell>
          <cell r="R13">
            <v>11112</v>
          </cell>
          <cell r="S13">
            <v>1</v>
          </cell>
          <cell r="T13">
            <v>11921</v>
          </cell>
          <cell r="U13" t="str">
            <v>UVER/98-13</v>
          </cell>
          <cell r="V13" t="str">
            <v>CIR. GONZALO AGUIRRE BELTRAN</v>
          </cell>
          <cell r="W13" t="str">
            <v/>
          </cell>
          <cell r="X13" t="str">
            <v/>
          </cell>
          <cell r="Y13" t="str">
            <v/>
          </cell>
          <cell r="Z13" t="str">
            <v>XALAPA</v>
          </cell>
          <cell r="AA13" t="str">
            <v>30</v>
          </cell>
          <cell r="AB13" t="str">
            <v>91000</v>
          </cell>
        </row>
        <row r="14">
          <cell r="A14">
            <v>11113</v>
          </cell>
          <cell r="B14">
            <v>11</v>
          </cell>
          <cell r="C14">
            <v>11</v>
          </cell>
          <cell r="D14" t="str">
            <v>AC</v>
          </cell>
          <cell r="E14">
            <v>6</v>
          </cell>
          <cell r="F14">
            <v>1</v>
          </cell>
          <cell r="G14">
            <v>36526</v>
          </cell>
          <cell r="I14" t="str">
            <v>UNIDAD DE SERV. DE APOYO RESOL.ANALITICA (SARA)</v>
          </cell>
          <cell r="J14" t="str">
            <v>UNIDAD DE SERV. DE APOYO RESOL.ANALITICA (SARA) XALAPA</v>
          </cell>
          <cell r="K14" t="str">
            <v>U.SERV.APOYO RES.ANA</v>
          </cell>
          <cell r="L14">
            <v>1</v>
          </cell>
          <cell r="M14" t="str">
            <v>AALARCON</v>
          </cell>
          <cell r="N14">
            <v>46101</v>
          </cell>
          <cell r="O14">
            <v>11113</v>
          </cell>
          <cell r="P14">
            <v>11927</v>
          </cell>
          <cell r="Q14">
            <v>11113</v>
          </cell>
          <cell r="R14">
            <v>11113</v>
          </cell>
          <cell r="S14">
            <v>1</v>
          </cell>
          <cell r="T14">
            <v>11927</v>
          </cell>
          <cell r="U14" t="str">
            <v>UVER/98-13</v>
          </cell>
          <cell r="V14" t="str">
            <v>AV  DR LUIS CASTELAZO AYALA SN</v>
          </cell>
          <cell r="W14" t="str">
            <v/>
          </cell>
          <cell r="X14" t="str">
            <v/>
          </cell>
          <cell r="Y14" t="str">
            <v/>
          </cell>
          <cell r="Z14" t="str">
            <v>XALAPA</v>
          </cell>
          <cell r="AA14" t="str">
            <v>30</v>
          </cell>
          <cell r="AB14" t="str">
            <v>91000</v>
          </cell>
        </row>
        <row r="15">
          <cell r="A15">
            <v>11114</v>
          </cell>
          <cell r="B15">
            <v>11</v>
          </cell>
          <cell r="C15">
            <v>11</v>
          </cell>
          <cell r="D15" t="str">
            <v>AC</v>
          </cell>
          <cell r="E15">
            <v>6</v>
          </cell>
          <cell r="F15">
            <v>1</v>
          </cell>
          <cell r="G15">
            <v>36526</v>
          </cell>
          <cell r="I15" t="str">
            <v>CENTRO DE CIENCIAS DE LA TIERRA</v>
          </cell>
          <cell r="J15" t="str">
            <v>CENTRO DE CIENCIAS DE LA TIERRA XALAPA</v>
          </cell>
          <cell r="K15" t="str">
            <v>C. CIENCIAS TIERRA</v>
          </cell>
          <cell r="L15">
            <v>1</v>
          </cell>
          <cell r="M15" t="str">
            <v>AALARCON</v>
          </cell>
          <cell r="N15">
            <v>46101</v>
          </cell>
          <cell r="O15">
            <v>11114</v>
          </cell>
          <cell r="P15">
            <v>11927</v>
          </cell>
          <cell r="Q15">
            <v>11114</v>
          </cell>
          <cell r="R15">
            <v>11114</v>
          </cell>
          <cell r="S15">
            <v>1</v>
          </cell>
          <cell r="T15">
            <v>11927</v>
          </cell>
          <cell r="U15" t="str">
            <v>UVER/98-13</v>
          </cell>
          <cell r="V15" t="str">
            <v>FRANCISCO J  MORENO NO 207</v>
          </cell>
          <cell r="W15" t="str">
            <v/>
          </cell>
          <cell r="X15" t="str">
            <v/>
          </cell>
          <cell r="Y15" t="str">
            <v/>
          </cell>
          <cell r="Z15" t="str">
            <v>XALAPA</v>
          </cell>
          <cell r="AA15" t="str">
            <v>30</v>
          </cell>
          <cell r="AB15" t="str">
            <v>91000</v>
          </cell>
        </row>
        <row r="16">
          <cell r="A16">
            <v>11201</v>
          </cell>
          <cell r="B16">
            <v>11</v>
          </cell>
          <cell r="C16">
            <v>2</v>
          </cell>
          <cell r="D16" t="str">
            <v>AC</v>
          </cell>
          <cell r="E16">
            <v>6</v>
          </cell>
          <cell r="F16">
            <v>1</v>
          </cell>
          <cell r="G16">
            <v>36526</v>
          </cell>
          <cell r="I16" t="str">
            <v xml:space="preserve">FACULTAD DE DERECHO                               </v>
          </cell>
          <cell r="J16" t="str">
            <v>FACULTAD DE DERECHO                                XALAPA</v>
          </cell>
          <cell r="K16" t="str">
            <v xml:space="preserve">FAC. DERECHO        </v>
          </cell>
          <cell r="L16">
            <v>1</v>
          </cell>
          <cell r="M16" t="str">
            <v>HLAULNS</v>
          </cell>
          <cell r="N16">
            <v>46101</v>
          </cell>
          <cell r="O16">
            <v>11201</v>
          </cell>
          <cell r="P16">
            <v>11922</v>
          </cell>
          <cell r="Q16">
            <v>11201</v>
          </cell>
          <cell r="R16">
            <v>11201</v>
          </cell>
          <cell r="S16">
            <v>1</v>
          </cell>
          <cell r="T16">
            <v>11922</v>
          </cell>
          <cell r="U16" t="str">
            <v>UVER/97-03</v>
          </cell>
          <cell r="V16" t="str">
            <v>CIR  GONZALO AGUIRRE BELTRAN</v>
          </cell>
          <cell r="W16" t="str">
            <v/>
          </cell>
          <cell r="X16" t="str">
            <v/>
          </cell>
          <cell r="Y16" t="str">
            <v/>
          </cell>
          <cell r="Z16" t="str">
            <v>XALAPA</v>
          </cell>
          <cell r="AA16" t="str">
            <v>30</v>
          </cell>
          <cell r="AB16" t="str">
            <v>91090</v>
          </cell>
        </row>
        <row r="17">
          <cell r="A17">
            <v>11202</v>
          </cell>
          <cell r="B17">
            <v>11</v>
          </cell>
          <cell r="C17">
            <v>2</v>
          </cell>
          <cell r="D17" t="str">
            <v>AC</v>
          </cell>
          <cell r="E17">
            <v>5</v>
          </cell>
          <cell r="F17">
            <v>1</v>
          </cell>
          <cell r="G17">
            <v>36526</v>
          </cell>
          <cell r="I17" t="str">
            <v xml:space="preserve">UNIDAD ACADEMICA DE HUMANIDADES                   </v>
          </cell>
          <cell r="J17" t="str">
            <v>UNIDAD ACADEMICA DE HUMANIDADES                    XALAPA</v>
          </cell>
          <cell r="K17" t="str">
            <v>UNI.ACAD.HUMANIDADES</v>
          </cell>
          <cell r="L17">
            <v>1</v>
          </cell>
          <cell r="M17" t="str">
            <v>HLAULNS</v>
          </cell>
          <cell r="N17">
            <v>46101</v>
          </cell>
          <cell r="O17">
            <v>11202</v>
          </cell>
          <cell r="P17">
            <v>11922</v>
          </cell>
          <cell r="Q17">
            <v>11202</v>
          </cell>
          <cell r="R17">
            <v>11202</v>
          </cell>
          <cell r="S17">
            <v>1</v>
          </cell>
          <cell r="T17">
            <v>11922</v>
          </cell>
          <cell r="U17" t="str">
            <v>UVER/97-03</v>
          </cell>
          <cell r="V17" t="str">
            <v>FCO MORENO Y EZEQUIEL ALATR</v>
          </cell>
          <cell r="W17" t="str">
            <v/>
          </cell>
          <cell r="X17" t="str">
            <v>A</v>
          </cell>
          <cell r="Y17" t="str">
            <v>2</v>
          </cell>
          <cell r="Z17" t="str">
            <v>XALAPA</v>
          </cell>
          <cell r="AA17" t="str">
            <v>30</v>
          </cell>
          <cell r="AB17" t="str">
            <v>91000</v>
          </cell>
        </row>
        <row r="18">
          <cell r="A18">
            <v>11203</v>
          </cell>
          <cell r="B18">
            <v>11</v>
          </cell>
          <cell r="C18">
            <v>2</v>
          </cell>
          <cell r="D18" t="str">
            <v>AC</v>
          </cell>
          <cell r="E18">
            <v>6</v>
          </cell>
          <cell r="F18">
            <v>1</v>
          </cell>
          <cell r="G18">
            <v>36526</v>
          </cell>
          <cell r="I18" t="str">
            <v xml:space="preserve">FACULTAD DE IDIOMAS                               </v>
          </cell>
          <cell r="J18" t="str">
            <v>FACULTAD DE IDIOMAS                                XALAPA</v>
          </cell>
          <cell r="K18" t="str">
            <v xml:space="preserve">FAC. IDIOMAS        </v>
          </cell>
          <cell r="L18">
            <v>1</v>
          </cell>
          <cell r="M18" t="str">
            <v>HLAULNS</v>
          </cell>
          <cell r="N18">
            <v>46101</v>
          </cell>
          <cell r="O18">
            <v>11203</v>
          </cell>
          <cell r="P18">
            <v>11922</v>
          </cell>
          <cell r="Q18">
            <v>11203</v>
          </cell>
          <cell r="R18">
            <v>11203</v>
          </cell>
          <cell r="S18">
            <v>1</v>
          </cell>
          <cell r="T18">
            <v>11922</v>
          </cell>
          <cell r="U18" t="str">
            <v>UVER/97-03</v>
          </cell>
          <cell r="V18" t="str">
            <v>FCO  MORENO Y EZEQUIEL ALATR</v>
          </cell>
          <cell r="W18" t="str">
            <v/>
          </cell>
          <cell r="X18" t="str">
            <v/>
          </cell>
          <cell r="Y18" t="str">
            <v/>
          </cell>
          <cell r="Z18" t="str">
            <v>XALAPA</v>
          </cell>
          <cell r="AA18" t="str">
            <v>30</v>
          </cell>
          <cell r="AB18" t="str">
            <v>91020</v>
          </cell>
        </row>
        <row r="19">
          <cell r="A19">
            <v>11204</v>
          </cell>
          <cell r="B19">
            <v>11</v>
          </cell>
          <cell r="C19">
            <v>2</v>
          </cell>
          <cell r="D19" t="str">
            <v>AC</v>
          </cell>
          <cell r="E19">
            <v>6</v>
          </cell>
          <cell r="F19">
            <v>1</v>
          </cell>
          <cell r="G19">
            <v>36526</v>
          </cell>
          <cell r="I19" t="str">
            <v xml:space="preserve">FACULTAD DE PEDAGOGIA                             </v>
          </cell>
          <cell r="J19" t="str">
            <v>FACULTAD DE PEDAGOGIA                              XALAPA</v>
          </cell>
          <cell r="K19" t="str">
            <v xml:space="preserve">FAC. PEDAGOGIA      </v>
          </cell>
          <cell r="L19">
            <v>1</v>
          </cell>
          <cell r="M19" t="str">
            <v>HLAULNS</v>
          </cell>
          <cell r="N19">
            <v>46101</v>
          </cell>
          <cell r="O19">
            <v>11204</v>
          </cell>
          <cell r="P19">
            <v>11922</v>
          </cell>
          <cell r="Q19">
            <v>11204</v>
          </cell>
          <cell r="R19">
            <v>11204</v>
          </cell>
          <cell r="S19">
            <v>1</v>
          </cell>
          <cell r="T19">
            <v>11922</v>
          </cell>
          <cell r="U19" t="str">
            <v>UVER/97-03</v>
          </cell>
          <cell r="V19" t="str">
            <v>FCO MORENO Y EZEQUIEL ALATR</v>
          </cell>
          <cell r="W19" t="str">
            <v/>
          </cell>
          <cell r="X19" t="str">
            <v/>
          </cell>
          <cell r="Y19" t="str">
            <v/>
          </cell>
          <cell r="Z19" t="str">
            <v>XALAPA</v>
          </cell>
          <cell r="AA19" t="str">
            <v>30</v>
          </cell>
          <cell r="AB19" t="str">
            <v>91020</v>
          </cell>
        </row>
        <row r="20">
          <cell r="A20">
            <v>11205</v>
          </cell>
          <cell r="B20">
            <v>11</v>
          </cell>
          <cell r="C20">
            <v>2</v>
          </cell>
          <cell r="D20" t="str">
            <v>AC</v>
          </cell>
          <cell r="E20">
            <v>6</v>
          </cell>
          <cell r="F20">
            <v>1</v>
          </cell>
          <cell r="G20">
            <v>36526</v>
          </cell>
          <cell r="I20" t="str">
            <v xml:space="preserve">FACULTAD DE LETRAS ESPAÑOLAS                      </v>
          </cell>
          <cell r="J20" t="str">
            <v>FACULTAD DE LETRAS ESPAÑOLAS                       XALAPA</v>
          </cell>
          <cell r="K20" t="str">
            <v>FAC.LETRAS ESPAÑOLAS</v>
          </cell>
          <cell r="L20">
            <v>1</v>
          </cell>
          <cell r="M20" t="str">
            <v>HLAULNS</v>
          </cell>
          <cell r="N20">
            <v>46101</v>
          </cell>
          <cell r="O20">
            <v>11205</v>
          </cell>
          <cell r="P20">
            <v>11922</v>
          </cell>
          <cell r="Q20">
            <v>11205</v>
          </cell>
          <cell r="R20">
            <v>11205</v>
          </cell>
          <cell r="S20">
            <v>1</v>
          </cell>
          <cell r="T20">
            <v>11922</v>
          </cell>
          <cell r="U20" t="str">
            <v>UVER/97-03</v>
          </cell>
          <cell r="V20" t="str">
            <v>FCO MORENO Y EZEQUIEL ALATR</v>
          </cell>
          <cell r="W20" t="str">
            <v/>
          </cell>
          <cell r="X20" t="str">
            <v/>
          </cell>
          <cell r="Y20" t="str">
            <v/>
          </cell>
          <cell r="Z20" t="str">
            <v>XALAPA</v>
          </cell>
          <cell r="AA20" t="str">
            <v>30</v>
          </cell>
          <cell r="AB20" t="str">
            <v>91020</v>
          </cell>
        </row>
        <row r="21">
          <cell r="A21">
            <v>11206</v>
          </cell>
          <cell r="B21">
            <v>11</v>
          </cell>
          <cell r="C21">
            <v>2</v>
          </cell>
          <cell r="D21" t="str">
            <v>AC</v>
          </cell>
          <cell r="E21">
            <v>6</v>
          </cell>
          <cell r="F21">
            <v>1</v>
          </cell>
          <cell r="G21">
            <v>36526</v>
          </cell>
          <cell r="I21" t="str">
            <v xml:space="preserve">FACULTAD DE HISTORIA                              </v>
          </cell>
          <cell r="J21" t="str">
            <v>FACULTAD DE HISTORIA                               XALAPA</v>
          </cell>
          <cell r="K21" t="str">
            <v xml:space="preserve">FAC. HISTORIA       </v>
          </cell>
          <cell r="L21">
            <v>1</v>
          </cell>
          <cell r="M21" t="str">
            <v>HLAULNS</v>
          </cell>
          <cell r="N21">
            <v>46101</v>
          </cell>
          <cell r="O21">
            <v>11206</v>
          </cell>
          <cell r="P21">
            <v>11922</v>
          </cell>
          <cell r="Q21">
            <v>11206</v>
          </cell>
          <cell r="R21">
            <v>11206</v>
          </cell>
          <cell r="S21">
            <v>1</v>
          </cell>
          <cell r="T21">
            <v>11922</v>
          </cell>
          <cell r="U21" t="str">
            <v>UVER/97-03</v>
          </cell>
          <cell r="V21" t="str">
            <v>FCO MORENO Y EZEQUIEL ALATR</v>
          </cell>
          <cell r="W21" t="str">
            <v/>
          </cell>
          <cell r="X21" t="str">
            <v/>
          </cell>
          <cell r="Y21" t="str">
            <v/>
          </cell>
          <cell r="Z21" t="str">
            <v>XALAPA</v>
          </cell>
          <cell r="AA21" t="str">
            <v>30</v>
          </cell>
          <cell r="AB21" t="str">
            <v>91020</v>
          </cell>
        </row>
        <row r="22">
          <cell r="A22">
            <v>11207</v>
          </cell>
          <cell r="B22">
            <v>11</v>
          </cell>
          <cell r="C22">
            <v>2</v>
          </cell>
          <cell r="D22" t="str">
            <v>AC</v>
          </cell>
          <cell r="E22">
            <v>6</v>
          </cell>
          <cell r="F22">
            <v>1</v>
          </cell>
          <cell r="G22">
            <v>36526</v>
          </cell>
          <cell r="I22" t="str">
            <v xml:space="preserve">FACULTAD DE FILOSOFIA                             </v>
          </cell>
          <cell r="J22" t="str">
            <v>FACULTAD DE FILOSOFIA                              XALAPA</v>
          </cell>
          <cell r="K22" t="str">
            <v xml:space="preserve">FAC. FILOSOFIA      </v>
          </cell>
          <cell r="L22">
            <v>1</v>
          </cell>
          <cell r="M22" t="str">
            <v>HLAULNS</v>
          </cell>
          <cell r="N22">
            <v>46101</v>
          </cell>
          <cell r="O22">
            <v>11207</v>
          </cell>
          <cell r="P22">
            <v>11922</v>
          </cell>
          <cell r="Q22">
            <v>11207</v>
          </cell>
          <cell r="R22">
            <v>11207</v>
          </cell>
          <cell r="S22">
            <v>1</v>
          </cell>
          <cell r="T22">
            <v>11922</v>
          </cell>
          <cell r="U22" t="str">
            <v>UVER/97-03</v>
          </cell>
          <cell r="V22" t="str">
            <v>FCO MORENO Y EZEQUIEL ALATR</v>
          </cell>
          <cell r="W22" t="str">
            <v/>
          </cell>
          <cell r="X22" t="str">
            <v/>
          </cell>
          <cell r="Y22" t="str">
            <v/>
          </cell>
          <cell r="Z22" t="str">
            <v>XALAPA</v>
          </cell>
          <cell r="AA22" t="str">
            <v>30</v>
          </cell>
          <cell r="AB22" t="str">
            <v>91020</v>
          </cell>
        </row>
        <row r="23">
          <cell r="A23">
            <v>11208</v>
          </cell>
          <cell r="B23">
            <v>11</v>
          </cell>
          <cell r="C23">
            <v>2</v>
          </cell>
          <cell r="D23" t="str">
            <v>AC</v>
          </cell>
          <cell r="E23">
            <v>6</v>
          </cell>
          <cell r="F23">
            <v>1</v>
          </cell>
          <cell r="G23">
            <v>36526</v>
          </cell>
          <cell r="I23" t="str">
            <v xml:space="preserve">FACULTAD DE ANTROPOLOGIA                          </v>
          </cell>
          <cell r="J23" t="str">
            <v>FACULTAD DE ANTROPOLOGIA                           XALAPA</v>
          </cell>
          <cell r="K23" t="str">
            <v xml:space="preserve">FAC. ANTROPOLOGIA   </v>
          </cell>
          <cell r="L23">
            <v>1</v>
          </cell>
          <cell r="M23" t="str">
            <v>HLAULNS</v>
          </cell>
          <cell r="N23">
            <v>46101</v>
          </cell>
          <cell r="O23">
            <v>11208</v>
          </cell>
          <cell r="P23">
            <v>11922</v>
          </cell>
          <cell r="Q23">
            <v>11208</v>
          </cell>
          <cell r="R23">
            <v>11208</v>
          </cell>
          <cell r="S23">
            <v>1</v>
          </cell>
          <cell r="T23">
            <v>11922</v>
          </cell>
          <cell r="U23" t="str">
            <v>UVER/97-03</v>
          </cell>
          <cell r="V23" t="str">
            <v>FCO MORENO Y EZEQUIEL ALATR</v>
          </cell>
          <cell r="W23" t="str">
            <v/>
          </cell>
          <cell r="X23" t="str">
            <v/>
          </cell>
          <cell r="Y23" t="str">
            <v/>
          </cell>
          <cell r="Z23" t="str">
            <v>XALAPA</v>
          </cell>
          <cell r="AA23" t="str">
            <v>30</v>
          </cell>
          <cell r="AB23" t="str">
            <v>91020</v>
          </cell>
        </row>
        <row r="24">
          <cell r="A24">
            <v>11209</v>
          </cell>
          <cell r="B24">
            <v>11</v>
          </cell>
          <cell r="C24">
            <v>2</v>
          </cell>
          <cell r="D24" t="str">
            <v>AC</v>
          </cell>
          <cell r="E24">
            <v>6</v>
          </cell>
          <cell r="F24">
            <v>1</v>
          </cell>
          <cell r="G24">
            <v>36526</v>
          </cell>
          <cell r="I24" t="str">
            <v xml:space="preserve">FACULTAD DE SOCIOLOGIA                            </v>
          </cell>
          <cell r="J24" t="str">
            <v>FACULTAD DE SOCIOLOGIA                             XALAPA</v>
          </cell>
          <cell r="K24" t="str">
            <v xml:space="preserve">FAC. SOCIOLOGIA     </v>
          </cell>
          <cell r="L24">
            <v>1</v>
          </cell>
          <cell r="M24" t="str">
            <v>HLAULNS</v>
          </cell>
          <cell r="N24">
            <v>46101</v>
          </cell>
          <cell r="O24">
            <v>11209</v>
          </cell>
          <cell r="P24">
            <v>11922</v>
          </cell>
          <cell r="Q24">
            <v>11209</v>
          </cell>
          <cell r="R24">
            <v>11209</v>
          </cell>
          <cell r="S24">
            <v>1</v>
          </cell>
          <cell r="T24">
            <v>11922</v>
          </cell>
          <cell r="U24" t="str">
            <v>UVER/97-03</v>
          </cell>
          <cell r="V24" t="str">
            <v>FCO MORENO Y EZEQUIEL ALATR</v>
          </cell>
          <cell r="W24" t="str">
            <v/>
          </cell>
          <cell r="X24" t="str">
            <v/>
          </cell>
          <cell r="Y24" t="str">
            <v/>
          </cell>
          <cell r="Z24" t="str">
            <v>XALAPA</v>
          </cell>
          <cell r="AA24" t="str">
            <v>30</v>
          </cell>
          <cell r="AB24" t="str">
            <v>91020</v>
          </cell>
        </row>
        <row r="25">
          <cell r="A25">
            <v>11211</v>
          </cell>
          <cell r="B25">
            <v>11</v>
          </cell>
          <cell r="C25">
            <v>11</v>
          </cell>
          <cell r="D25" t="str">
            <v>AC</v>
          </cell>
          <cell r="E25">
            <v>6</v>
          </cell>
          <cell r="F25">
            <v>1</v>
          </cell>
          <cell r="G25">
            <v>36526</v>
          </cell>
          <cell r="I25" t="str">
            <v>INSTITUTO DE ANTROPOLOGIA</v>
          </cell>
          <cell r="J25" t="str">
            <v>INSTITUTO DE ANTROPOLOGIA XALAPA</v>
          </cell>
          <cell r="K25" t="str">
            <v>INS. ANTROPOLOGIA</v>
          </cell>
          <cell r="L25">
            <v>1</v>
          </cell>
          <cell r="M25" t="str">
            <v>AALARCON</v>
          </cell>
          <cell r="N25">
            <v>46101</v>
          </cell>
          <cell r="O25">
            <v>11211</v>
          </cell>
          <cell r="P25">
            <v>11927</v>
          </cell>
          <cell r="Q25">
            <v>11211</v>
          </cell>
          <cell r="R25">
            <v>11211</v>
          </cell>
          <cell r="S25">
            <v>1</v>
          </cell>
          <cell r="T25">
            <v>11927</v>
          </cell>
          <cell r="U25" t="str">
            <v>UVER/97-03</v>
          </cell>
          <cell r="V25" t="str">
            <v>AVE  XALAPA NUM  310</v>
          </cell>
          <cell r="W25" t="str">
            <v/>
          </cell>
          <cell r="X25" t="str">
            <v/>
          </cell>
          <cell r="Y25" t="str">
            <v/>
          </cell>
          <cell r="Z25" t="str">
            <v>XALAPA</v>
          </cell>
          <cell r="AA25" t="str">
            <v>30</v>
          </cell>
          <cell r="AB25" t="str">
            <v>91000</v>
          </cell>
        </row>
        <row r="26">
          <cell r="A26">
            <v>11212</v>
          </cell>
          <cell r="B26">
            <v>11</v>
          </cell>
          <cell r="C26">
            <v>2</v>
          </cell>
          <cell r="D26" t="str">
            <v>AC</v>
          </cell>
          <cell r="E26">
            <v>6</v>
          </cell>
          <cell r="F26">
            <v>1</v>
          </cell>
          <cell r="G26">
            <v>36526</v>
          </cell>
          <cell r="I26" t="str">
            <v xml:space="preserve">MUSEO DE ANTROPOLOGIA                             </v>
          </cell>
          <cell r="J26" t="str">
            <v>MUSEO DE ANTROPOLOGIA                              XALAPA</v>
          </cell>
          <cell r="K26" t="str">
            <v xml:space="preserve">MUSEO ANTROPOLOGIA  </v>
          </cell>
          <cell r="L26">
            <v>1</v>
          </cell>
          <cell r="M26" t="str">
            <v>HLAULNS</v>
          </cell>
          <cell r="N26">
            <v>42101</v>
          </cell>
          <cell r="O26">
            <v>11212</v>
          </cell>
          <cell r="P26">
            <v>11927</v>
          </cell>
          <cell r="Q26">
            <v>11212</v>
          </cell>
          <cell r="R26">
            <v>11212</v>
          </cell>
          <cell r="S26">
            <v>1</v>
          </cell>
          <cell r="T26">
            <v>11927</v>
          </cell>
          <cell r="U26" t="str">
            <v>UVER/97-03</v>
          </cell>
          <cell r="V26" t="str">
            <v>AVE  XALAPA SN</v>
          </cell>
          <cell r="W26" t="str">
            <v/>
          </cell>
          <cell r="X26" t="str">
            <v/>
          </cell>
          <cell r="Y26" t="str">
            <v/>
          </cell>
          <cell r="Z26" t="str">
            <v>XALAPA</v>
          </cell>
          <cell r="AA26" t="str">
            <v>30</v>
          </cell>
          <cell r="AB26" t="str">
            <v>91000</v>
          </cell>
        </row>
        <row r="27">
          <cell r="A27">
            <v>11213</v>
          </cell>
          <cell r="B27">
            <v>11</v>
          </cell>
          <cell r="C27">
            <v>11</v>
          </cell>
          <cell r="D27" t="str">
            <v>AC</v>
          </cell>
          <cell r="E27">
            <v>6</v>
          </cell>
          <cell r="F27">
            <v>1</v>
          </cell>
          <cell r="G27">
            <v>36526</v>
          </cell>
          <cell r="I27" t="str">
            <v>INSTITUTO DE INVESTIGACIONES JURIDICAS</v>
          </cell>
          <cell r="J27" t="str">
            <v>INSTITUTO DE INVESTIGACIONES JURIDICAS XALAPA</v>
          </cell>
          <cell r="K27" t="str">
            <v>INS. INV. JURIDICAS</v>
          </cell>
          <cell r="L27">
            <v>1</v>
          </cell>
          <cell r="M27" t="str">
            <v>AALARCON</v>
          </cell>
          <cell r="N27">
            <v>46101</v>
          </cell>
          <cell r="O27">
            <v>11213</v>
          </cell>
          <cell r="P27">
            <v>11927</v>
          </cell>
          <cell r="Q27">
            <v>11213</v>
          </cell>
          <cell r="R27">
            <v>11213</v>
          </cell>
          <cell r="S27">
            <v>1</v>
          </cell>
          <cell r="T27">
            <v>11927</v>
          </cell>
          <cell r="U27" t="str">
            <v>UVER/97-03</v>
          </cell>
          <cell r="V27" t="str">
            <v>GALEANA Y 7 DE NOVIEMBRE</v>
          </cell>
          <cell r="W27" t="str">
            <v/>
          </cell>
          <cell r="X27" t="str">
            <v/>
          </cell>
          <cell r="Y27" t="str">
            <v/>
          </cell>
          <cell r="Z27" t="str">
            <v>XALAPA</v>
          </cell>
          <cell r="AA27" t="str">
            <v>30</v>
          </cell>
          <cell r="AB27" t="str">
            <v>91000</v>
          </cell>
        </row>
        <row r="28">
          <cell r="A28">
            <v>11214</v>
          </cell>
          <cell r="B28">
            <v>11</v>
          </cell>
          <cell r="C28">
            <v>11</v>
          </cell>
          <cell r="D28" t="str">
            <v>AC</v>
          </cell>
          <cell r="E28">
            <v>6</v>
          </cell>
          <cell r="F28">
            <v>1</v>
          </cell>
          <cell r="G28">
            <v>36526</v>
          </cell>
          <cell r="I28" t="str">
            <v>INSTITUTO DE INVESTIGACIONES HISTORICO-SOCIALES</v>
          </cell>
          <cell r="J28" t="str">
            <v>INSTITUTO DE INVESTIGACIONES HISTORICO-SOCIALES XALAPA</v>
          </cell>
          <cell r="K28" t="str">
            <v>INS.INV.HIST.SOC.</v>
          </cell>
          <cell r="L28">
            <v>1</v>
          </cell>
          <cell r="M28" t="str">
            <v>AALARCON</v>
          </cell>
          <cell r="N28">
            <v>46101</v>
          </cell>
          <cell r="O28">
            <v>11214</v>
          </cell>
          <cell r="P28">
            <v>11927</v>
          </cell>
          <cell r="Q28">
            <v>11214</v>
          </cell>
          <cell r="R28">
            <v>11214</v>
          </cell>
          <cell r="S28">
            <v>1</v>
          </cell>
          <cell r="T28">
            <v>11927</v>
          </cell>
          <cell r="U28" t="str">
            <v>UVER/97-03</v>
          </cell>
          <cell r="V28" t="str">
            <v>DIEGO LENO NO  8</v>
          </cell>
          <cell r="W28" t="str">
            <v/>
          </cell>
          <cell r="X28" t="str">
            <v/>
          </cell>
          <cell r="Y28" t="str">
            <v/>
          </cell>
          <cell r="Z28" t="str">
            <v>XALAPA</v>
          </cell>
          <cell r="AA28" t="str">
            <v>30</v>
          </cell>
          <cell r="AB28" t="str">
            <v>91000</v>
          </cell>
        </row>
        <row r="29">
          <cell r="A29">
            <v>11215</v>
          </cell>
          <cell r="B29">
            <v>11</v>
          </cell>
          <cell r="C29">
            <v>11</v>
          </cell>
          <cell r="D29" t="str">
            <v>AC</v>
          </cell>
          <cell r="E29">
            <v>6</v>
          </cell>
          <cell r="F29">
            <v>1</v>
          </cell>
          <cell r="G29">
            <v>36526</v>
          </cell>
          <cell r="I29" t="str">
            <v xml:space="preserve">INSTITUTO DE INVESTIGACIONES LINGÜISTICO LIT.     </v>
          </cell>
          <cell r="J29" t="str">
            <v>INSTITUTO DE INVESTIGACIONES LINGÜISTICO LIT.      XALAPA</v>
          </cell>
          <cell r="K29" t="str">
            <v xml:space="preserve">INS.INV.LING.LITER. </v>
          </cell>
          <cell r="L29">
            <v>1</v>
          </cell>
          <cell r="M29" t="str">
            <v>HLAULNS</v>
          </cell>
          <cell r="N29">
            <v>46101</v>
          </cell>
          <cell r="O29">
            <v>11215</v>
          </cell>
          <cell r="P29">
            <v>11927</v>
          </cell>
          <cell r="Q29">
            <v>11215</v>
          </cell>
          <cell r="R29">
            <v>11215</v>
          </cell>
          <cell r="S29">
            <v>1</v>
          </cell>
          <cell r="T29">
            <v>11927</v>
          </cell>
          <cell r="U29" t="str">
            <v>UVER/97-03</v>
          </cell>
          <cell r="V29" t="str">
            <v>CALLE ESTANZUELA NO  47 B</v>
          </cell>
          <cell r="W29" t="str">
            <v/>
          </cell>
          <cell r="X29" t="str">
            <v/>
          </cell>
          <cell r="Y29" t="str">
            <v>3</v>
          </cell>
          <cell r="Z29" t="str">
            <v>XALAPA</v>
          </cell>
          <cell r="AA29" t="str">
            <v>30</v>
          </cell>
          <cell r="AB29" t="str">
            <v>91000</v>
          </cell>
        </row>
        <row r="30">
          <cell r="A30">
            <v>11216</v>
          </cell>
          <cell r="B30">
            <v>11</v>
          </cell>
          <cell r="C30">
            <v>11</v>
          </cell>
          <cell r="D30" t="str">
            <v>AC</v>
          </cell>
          <cell r="E30">
            <v>6</v>
          </cell>
          <cell r="F30">
            <v>1</v>
          </cell>
          <cell r="G30">
            <v>36526</v>
          </cell>
          <cell r="I30" t="str">
            <v>INSTITUTO DE INVESTIGACIONES EN EDUCACION</v>
          </cell>
          <cell r="J30" t="str">
            <v>INSTITUTO DE INVESTIGACIONES EN EDUCACION XALAPA</v>
          </cell>
          <cell r="K30" t="str">
            <v>INS.INV.EN EDUCACION</v>
          </cell>
          <cell r="L30">
            <v>1</v>
          </cell>
          <cell r="M30" t="str">
            <v>AALARCON</v>
          </cell>
          <cell r="N30">
            <v>46101</v>
          </cell>
          <cell r="O30">
            <v>11216</v>
          </cell>
          <cell r="P30">
            <v>11927</v>
          </cell>
          <cell r="Q30">
            <v>11216</v>
          </cell>
          <cell r="R30">
            <v>11216</v>
          </cell>
          <cell r="S30">
            <v>1</v>
          </cell>
          <cell r="T30">
            <v>11927</v>
          </cell>
          <cell r="U30" t="str">
            <v>UVER/97-03</v>
          </cell>
          <cell r="V30" t="str">
            <v>DIEGO LENO NO 8</v>
          </cell>
          <cell r="W30" t="str">
            <v/>
          </cell>
          <cell r="X30" t="str">
            <v/>
          </cell>
          <cell r="Y30" t="str">
            <v/>
          </cell>
          <cell r="Z30" t="str">
            <v>XALAPA</v>
          </cell>
          <cell r="AA30" t="str">
            <v>30</v>
          </cell>
          <cell r="AB30" t="str">
            <v>91000</v>
          </cell>
        </row>
        <row r="31">
          <cell r="A31">
            <v>11217</v>
          </cell>
          <cell r="B31">
            <v>11</v>
          </cell>
          <cell r="C31">
            <v>11</v>
          </cell>
          <cell r="D31" t="str">
            <v>AC</v>
          </cell>
          <cell r="E31">
            <v>7</v>
          </cell>
          <cell r="F31">
            <v>1</v>
          </cell>
          <cell r="G31">
            <v>36526</v>
          </cell>
          <cell r="I31" t="str">
            <v>CENTRO DE INVESTIGACIONES EN DOCUMENTACION S/ U.V.</v>
          </cell>
          <cell r="J31" t="str">
            <v>CENTRO DE INVESTIGACIONES EN DOCUMENTACION S/ U.V. XALAPA</v>
          </cell>
          <cell r="K31" t="str">
            <v>CTRO.INV.DOC.S/UNIV.</v>
          </cell>
          <cell r="L31">
            <v>1</v>
          </cell>
          <cell r="M31" t="str">
            <v>HLAULNS</v>
          </cell>
          <cell r="N31">
            <v>46101</v>
          </cell>
          <cell r="O31">
            <v>11217</v>
          </cell>
          <cell r="P31">
            <v>11927</v>
          </cell>
          <cell r="Q31">
            <v>11217</v>
          </cell>
          <cell r="R31">
            <v>11217</v>
          </cell>
          <cell r="S31">
            <v>1</v>
          </cell>
          <cell r="T31">
            <v>11927</v>
          </cell>
          <cell r="U31" t="str">
            <v>UVER/97-03</v>
          </cell>
          <cell r="V31" t="str">
            <v>AZUETA NO 182</v>
          </cell>
          <cell r="W31" t="str">
            <v/>
          </cell>
          <cell r="X31" t="str">
            <v/>
          </cell>
          <cell r="Y31" t="str">
            <v/>
          </cell>
          <cell r="Z31" t="str">
            <v>XALAPA</v>
          </cell>
          <cell r="AA31" t="str">
            <v>30</v>
          </cell>
          <cell r="AB31" t="str">
            <v>91000</v>
          </cell>
        </row>
        <row r="32">
          <cell r="A32">
            <v>11218</v>
          </cell>
          <cell r="B32">
            <v>11</v>
          </cell>
          <cell r="C32">
            <v>11</v>
          </cell>
          <cell r="D32" t="str">
            <v>AC</v>
          </cell>
          <cell r="E32">
            <v>8</v>
          </cell>
          <cell r="G32">
            <v>38868.615740740737</v>
          </cell>
          <cell r="I32" t="str">
            <v>INSTITUTO DE FILOSOFIA</v>
          </cell>
          <cell r="J32" t="str">
            <v>INSTITUTO DE FILOSOFIA XALAPA</v>
          </cell>
          <cell r="K32" t="str">
            <v>INST. DE FILOSOFIA</v>
          </cell>
          <cell r="M32" t="str">
            <v>AMESA</v>
          </cell>
          <cell r="N32">
            <v>41901</v>
          </cell>
          <cell r="O32">
            <v>11218</v>
          </cell>
          <cell r="P32">
            <v>11218</v>
          </cell>
          <cell r="Q32">
            <v>11218</v>
          </cell>
          <cell r="R32">
            <v>11218</v>
          </cell>
          <cell r="S32">
            <v>1</v>
          </cell>
          <cell r="T32">
            <v>11927</v>
          </cell>
          <cell r="U32" t="str">
            <v>UVER/97-03</v>
          </cell>
          <cell r="V32" t="str">
            <v>FRANCISCO MORENO Y EZEQUIEL AL</v>
          </cell>
          <cell r="W32" t="str">
            <v/>
          </cell>
          <cell r="X32" t="str">
            <v/>
          </cell>
          <cell r="Y32" t="str">
            <v/>
          </cell>
          <cell r="Z32" t="str">
            <v>XALAPA</v>
          </cell>
          <cell r="AA32" t="str">
            <v>30</v>
          </cell>
          <cell r="AB32" t="str">
            <v/>
          </cell>
        </row>
        <row r="33">
          <cell r="A33">
            <v>11219</v>
          </cell>
          <cell r="B33">
            <v>11</v>
          </cell>
          <cell r="C33">
            <v>2</v>
          </cell>
          <cell r="D33" t="str">
            <v>AC</v>
          </cell>
          <cell r="E33">
            <v>7</v>
          </cell>
          <cell r="G33">
            <v>39878.57739583333</v>
          </cell>
          <cell r="I33" t="str">
            <v>CENTRO DE ESTUDIOS DE LA CULTURA Y LA COMUNICACION</v>
          </cell>
          <cell r="J33" t="str">
            <v>CENTRO DE ESTUDIOS DE LA CULTURA Y LA COMUNICACION XALAPA</v>
          </cell>
          <cell r="K33" t="str">
            <v>CENT.EST.CULT.Y COM.</v>
          </cell>
          <cell r="M33" t="str">
            <v>AMESA</v>
          </cell>
          <cell r="N33">
            <v>22299</v>
          </cell>
          <cell r="O33">
            <v>11219</v>
          </cell>
          <cell r="P33">
            <v>11219</v>
          </cell>
          <cell r="Q33">
            <v>11219</v>
          </cell>
          <cell r="R33">
            <v>11219</v>
          </cell>
          <cell r="S33">
            <v>1</v>
          </cell>
          <cell r="T33">
            <v>11922</v>
          </cell>
          <cell r="U33" t="str">
            <v>UVER/97-03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>XALAPA</v>
          </cell>
          <cell r="AA33" t="str">
            <v/>
          </cell>
          <cell r="AB33" t="str">
            <v/>
          </cell>
        </row>
        <row r="34">
          <cell r="A34">
            <v>11220</v>
          </cell>
          <cell r="B34">
            <v>11</v>
          </cell>
          <cell r="C34">
            <v>2</v>
          </cell>
          <cell r="D34" t="str">
            <v>AC</v>
          </cell>
          <cell r="E34">
            <v>7</v>
          </cell>
          <cell r="G34">
            <v>39983.804560185185</v>
          </cell>
          <cell r="I34" t="str">
            <v>CENTRO DE EST. SOBRE DERECHO GLOBALIZACION Y SEG.</v>
          </cell>
          <cell r="J34" t="str">
            <v>CENTRO DE EST. SOBRE DERECHO GLOBALIZACION Y SEG. XALAPA</v>
          </cell>
          <cell r="K34" t="str">
            <v>CENT.EST.S/DER.GL.S</v>
          </cell>
          <cell r="M34" t="str">
            <v>AMESA</v>
          </cell>
          <cell r="N34">
            <v>55107</v>
          </cell>
          <cell r="O34">
            <v>11220</v>
          </cell>
          <cell r="P34">
            <v>11220</v>
          </cell>
          <cell r="Q34">
            <v>11220</v>
          </cell>
          <cell r="R34">
            <v>11220</v>
          </cell>
          <cell r="S34">
            <v>1</v>
          </cell>
          <cell r="T34">
            <v>11922</v>
          </cell>
          <cell r="U34" t="str">
            <v>SIN/DES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>XALAPA</v>
          </cell>
          <cell r="AA34" t="str">
            <v/>
          </cell>
          <cell r="AB34" t="str">
            <v/>
          </cell>
        </row>
        <row r="35">
          <cell r="A35">
            <v>11221</v>
          </cell>
          <cell r="B35">
            <v>11</v>
          </cell>
          <cell r="C35">
            <v>2</v>
          </cell>
          <cell r="D35" t="str">
            <v>AC</v>
          </cell>
          <cell r="E35">
            <v>7</v>
          </cell>
          <cell r="G35">
            <v>41431.522997685184</v>
          </cell>
          <cell r="I35" t="str">
            <v>CENTRO DE ESTUDIOS DE GENERO DE LA U.V.</v>
          </cell>
          <cell r="J35" t="str">
            <v>CENTRO DE ESTUDIOS DE GENERO DE LA U.V. XALAPA</v>
          </cell>
          <cell r="K35" t="str">
            <v>CTRO.EST.GENERO U.V.</v>
          </cell>
          <cell r="M35" t="str">
            <v>AMESA</v>
          </cell>
          <cell r="N35">
            <v>46101</v>
          </cell>
          <cell r="O35">
            <v>11221</v>
          </cell>
          <cell r="P35">
            <v>11221</v>
          </cell>
          <cell r="Q35">
            <v>11221</v>
          </cell>
          <cell r="R35">
            <v>11221</v>
          </cell>
          <cell r="S35">
            <v>1</v>
          </cell>
          <cell r="T35">
            <v>11927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>XALAPA</v>
          </cell>
          <cell r="AA35" t="str">
            <v/>
          </cell>
          <cell r="AB35" t="str">
            <v/>
          </cell>
        </row>
        <row r="36">
          <cell r="A36">
            <v>11301</v>
          </cell>
          <cell r="B36">
            <v>11</v>
          </cell>
          <cell r="C36">
            <v>3</v>
          </cell>
          <cell r="D36" t="str">
            <v>AC</v>
          </cell>
          <cell r="E36">
            <v>6</v>
          </cell>
          <cell r="F36">
            <v>1</v>
          </cell>
          <cell r="G36">
            <v>36526</v>
          </cell>
          <cell r="I36" t="str">
            <v xml:space="preserve">FACULTAD DE CONTADURIA Y ADMINISTRACION           </v>
          </cell>
          <cell r="J36" t="str">
            <v>FACULTAD DE CONTADURIA Y ADMINISTRACION            XALAPA</v>
          </cell>
          <cell r="K36" t="str">
            <v>FAC.CONTADURIA Y ADM</v>
          </cell>
          <cell r="L36">
            <v>1</v>
          </cell>
          <cell r="M36" t="str">
            <v>HLAULNS</v>
          </cell>
          <cell r="N36">
            <v>46101</v>
          </cell>
          <cell r="O36">
            <v>11301</v>
          </cell>
          <cell r="P36">
            <v>11923</v>
          </cell>
          <cell r="Q36">
            <v>11301</v>
          </cell>
          <cell r="R36">
            <v>11301</v>
          </cell>
          <cell r="S36">
            <v>1</v>
          </cell>
          <cell r="T36">
            <v>11923</v>
          </cell>
          <cell r="U36" t="str">
            <v>UVER/98-07</v>
          </cell>
          <cell r="V36" t="str">
            <v>CIR  GONZALO AGUIRRE BELTRAN</v>
          </cell>
          <cell r="W36" t="str">
            <v/>
          </cell>
          <cell r="X36" t="str">
            <v/>
          </cell>
          <cell r="Y36" t="str">
            <v/>
          </cell>
          <cell r="Z36" t="str">
            <v>XALAPA</v>
          </cell>
          <cell r="AA36" t="str">
            <v>30</v>
          </cell>
          <cell r="AB36" t="str">
            <v>91090</v>
          </cell>
        </row>
        <row r="37">
          <cell r="A37">
            <v>11302</v>
          </cell>
          <cell r="B37">
            <v>11</v>
          </cell>
          <cell r="C37">
            <v>3</v>
          </cell>
          <cell r="D37" t="str">
            <v>AC</v>
          </cell>
          <cell r="E37">
            <v>5</v>
          </cell>
          <cell r="F37">
            <v>1</v>
          </cell>
          <cell r="G37">
            <v>36526</v>
          </cell>
          <cell r="I37" t="str">
            <v xml:space="preserve">UNIDAD ACADEMICA DE ECONOMIA Y ESTADISTICA        </v>
          </cell>
          <cell r="J37" t="str">
            <v>UNIDAD ACADEMICA DE ECONOMIA Y ESTADISTICA         XALAPA</v>
          </cell>
          <cell r="K37" t="str">
            <v>UNI.ACAD.ECON.Y EST.</v>
          </cell>
          <cell r="L37">
            <v>1</v>
          </cell>
          <cell r="M37" t="str">
            <v>HLAULNS</v>
          </cell>
          <cell r="N37">
            <v>46101</v>
          </cell>
          <cell r="O37">
            <v>11302</v>
          </cell>
          <cell r="P37">
            <v>11923</v>
          </cell>
          <cell r="Q37">
            <v>11302</v>
          </cell>
          <cell r="R37">
            <v>11302</v>
          </cell>
          <cell r="S37">
            <v>1</v>
          </cell>
          <cell r="T37">
            <v>11923</v>
          </cell>
          <cell r="U37" t="str">
            <v>UVER/98-07</v>
          </cell>
          <cell r="V37" t="str">
            <v>AV  XALAPA ESQ  AVILA CAMACHO</v>
          </cell>
          <cell r="W37" t="str">
            <v/>
          </cell>
          <cell r="X37" t="str">
            <v/>
          </cell>
          <cell r="Y37" t="str">
            <v/>
          </cell>
          <cell r="Z37" t="str">
            <v>XALAPA</v>
          </cell>
          <cell r="AA37" t="str">
            <v>30</v>
          </cell>
          <cell r="AB37" t="str">
            <v>91000</v>
          </cell>
        </row>
        <row r="38">
          <cell r="A38">
            <v>11303</v>
          </cell>
          <cell r="B38">
            <v>11</v>
          </cell>
          <cell r="C38">
            <v>3</v>
          </cell>
          <cell r="D38" t="str">
            <v>AC</v>
          </cell>
          <cell r="E38">
            <v>6</v>
          </cell>
          <cell r="F38">
            <v>1</v>
          </cell>
          <cell r="G38">
            <v>36526</v>
          </cell>
          <cell r="I38" t="str">
            <v xml:space="preserve">FACULTAD DE ECONOMIA                              </v>
          </cell>
          <cell r="J38" t="str">
            <v>FACULTAD DE ECONOMIA                               XALAPA</v>
          </cell>
          <cell r="K38" t="str">
            <v xml:space="preserve">FAC. ECONOMIA       </v>
          </cell>
          <cell r="L38">
            <v>1</v>
          </cell>
          <cell r="M38" t="str">
            <v>HLAULNS</v>
          </cell>
          <cell r="N38">
            <v>46101</v>
          </cell>
          <cell r="O38">
            <v>11303</v>
          </cell>
          <cell r="P38">
            <v>11923</v>
          </cell>
          <cell r="Q38">
            <v>11303</v>
          </cell>
          <cell r="R38">
            <v>11303</v>
          </cell>
          <cell r="S38">
            <v>1</v>
          </cell>
          <cell r="T38">
            <v>11923</v>
          </cell>
          <cell r="U38" t="str">
            <v>UVER/98-07</v>
          </cell>
          <cell r="V38" t="str">
            <v>AV  XALAPA ESQ  AVILA CAMACHO</v>
          </cell>
          <cell r="W38" t="str">
            <v/>
          </cell>
          <cell r="X38" t="str">
            <v/>
          </cell>
          <cell r="Y38" t="str">
            <v/>
          </cell>
          <cell r="Z38" t="str">
            <v>XALAPA</v>
          </cell>
          <cell r="AA38" t="str">
            <v>30</v>
          </cell>
          <cell r="AB38" t="str">
            <v>91020</v>
          </cell>
        </row>
        <row r="39">
          <cell r="A39">
            <v>11304</v>
          </cell>
          <cell r="B39">
            <v>11</v>
          </cell>
          <cell r="C39">
            <v>3</v>
          </cell>
          <cell r="D39" t="str">
            <v>AC</v>
          </cell>
          <cell r="E39">
            <v>6</v>
          </cell>
          <cell r="F39">
            <v>1</v>
          </cell>
          <cell r="G39">
            <v>36526</v>
          </cell>
          <cell r="I39" t="str">
            <v xml:space="preserve">FACULTAD DE ESTADISTICA E INFORMATICA             </v>
          </cell>
          <cell r="J39" t="str">
            <v>FACULTAD DE ESTADISTICA E INFORMATICA              XALAPA</v>
          </cell>
          <cell r="K39" t="str">
            <v>FAC.EST. E INFORMAT.</v>
          </cell>
          <cell r="L39">
            <v>1</v>
          </cell>
          <cell r="M39" t="str">
            <v>HLAULNS</v>
          </cell>
          <cell r="N39">
            <v>46101</v>
          </cell>
          <cell r="O39">
            <v>11304</v>
          </cell>
          <cell r="P39">
            <v>11923</v>
          </cell>
          <cell r="Q39">
            <v>11304</v>
          </cell>
          <cell r="R39">
            <v>11304</v>
          </cell>
          <cell r="S39">
            <v>1</v>
          </cell>
          <cell r="T39">
            <v>11923</v>
          </cell>
          <cell r="U39" t="str">
            <v>UVER/98-07</v>
          </cell>
          <cell r="V39" t="str">
            <v>AV  XALAPA ESQ  AVILA CAMACHO</v>
          </cell>
          <cell r="W39" t="str">
            <v/>
          </cell>
          <cell r="X39" t="str">
            <v/>
          </cell>
          <cell r="Y39" t="str">
            <v/>
          </cell>
          <cell r="Z39" t="str">
            <v>XALAPA</v>
          </cell>
          <cell r="AA39" t="str">
            <v>30</v>
          </cell>
          <cell r="AB39" t="str">
            <v>91020</v>
          </cell>
        </row>
        <row r="40">
          <cell r="A40">
            <v>11305</v>
          </cell>
          <cell r="B40">
            <v>11</v>
          </cell>
          <cell r="C40">
            <v>11</v>
          </cell>
          <cell r="D40" t="str">
            <v>AC</v>
          </cell>
          <cell r="E40">
            <v>6</v>
          </cell>
          <cell r="F40">
            <v>1</v>
          </cell>
          <cell r="G40">
            <v>36526</v>
          </cell>
          <cell r="I40" t="str">
            <v>INSTITUTO DE INVEST. Y ESTUDIOS SUP. ECO. Y SOC.</v>
          </cell>
          <cell r="J40" t="str">
            <v>INSTITUTO DE INVEST. Y ESTUDIOS SUP. ECO. Y SOC. XALAPA</v>
          </cell>
          <cell r="K40" t="str">
            <v>IIESES</v>
          </cell>
          <cell r="L40">
            <v>1</v>
          </cell>
          <cell r="M40" t="str">
            <v>AALARCON</v>
          </cell>
          <cell r="N40">
            <v>46101</v>
          </cell>
          <cell r="O40">
            <v>11305</v>
          </cell>
          <cell r="P40">
            <v>11927</v>
          </cell>
          <cell r="Q40">
            <v>11305</v>
          </cell>
          <cell r="R40">
            <v>11305</v>
          </cell>
          <cell r="S40">
            <v>1</v>
          </cell>
          <cell r="T40">
            <v>11927</v>
          </cell>
          <cell r="U40" t="str">
            <v>UVER/98-07</v>
          </cell>
          <cell r="V40" t="str">
            <v>AV  DR  LUIS CASTELAZO AYALA S</v>
          </cell>
          <cell r="W40" t="str">
            <v/>
          </cell>
          <cell r="X40" t="str">
            <v/>
          </cell>
          <cell r="Y40" t="str">
            <v/>
          </cell>
          <cell r="Z40" t="str">
            <v>XALAPA</v>
          </cell>
          <cell r="AA40" t="str">
            <v>30</v>
          </cell>
          <cell r="AB40" t="str">
            <v>91190</v>
          </cell>
        </row>
        <row r="41">
          <cell r="A41">
            <v>11306</v>
          </cell>
          <cell r="B41">
            <v>11</v>
          </cell>
          <cell r="C41">
            <v>11</v>
          </cell>
          <cell r="D41" t="str">
            <v>AC</v>
          </cell>
          <cell r="E41">
            <v>6</v>
          </cell>
          <cell r="F41">
            <v>1</v>
          </cell>
          <cell r="G41">
            <v>36526</v>
          </cell>
          <cell r="I41" t="str">
            <v>INST. DE INVEST. Y ESTUDIOS SUP. DE LAS C. ADM.</v>
          </cell>
          <cell r="J41" t="str">
            <v>INST. DE INVEST. Y ESTUDIOS SUP. DE LAS C. ADM. XALAPA</v>
          </cell>
          <cell r="K41" t="str">
            <v>IIESCA</v>
          </cell>
          <cell r="L41">
            <v>1</v>
          </cell>
          <cell r="M41" t="str">
            <v>AALARCON</v>
          </cell>
          <cell r="N41">
            <v>46101</v>
          </cell>
          <cell r="O41">
            <v>11306</v>
          </cell>
          <cell r="P41">
            <v>11927</v>
          </cell>
          <cell r="Q41">
            <v>11306</v>
          </cell>
          <cell r="R41">
            <v>11306</v>
          </cell>
          <cell r="S41">
            <v>1</v>
          </cell>
          <cell r="T41">
            <v>11927</v>
          </cell>
          <cell r="U41" t="str">
            <v>UVER/98-07</v>
          </cell>
          <cell r="V41" t="str">
            <v>AV  DR  LUIS CASTELAZO AYALA S</v>
          </cell>
          <cell r="W41" t="str">
            <v/>
          </cell>
          <cell r="X41" t="str">
            <v/>
          </cell>
          <cell r="Y41" t="str">
            <v/>
          </cell>
          <cell r="Z41" t="str">
            <v>XALAPA</v>
          </cell>
          <cell r="AA41" t="str">
            <v>30</v>
          </cell>
          <cell r="AB41" t="str">
            <v>91190</v>
          </cell>
        </row>
        <row r="42">
          <cell r="A42">
            <v>11307</v>
          </cell>
          <cell r="B42">
            <v>11</v>
          </cell>
          <cell r="C42">
            <v>11</v>
          </cell>
          <cell r="D42" t="str">
            <v>AC</v>
          </cell>
          <cell r="E42">
            <v>6</v>
          </cell>
          <cell r="F42">
            <v>1</v>
          </cell>
          <cell r="G42">
            <v>36526</v>
          </cell>
          <cell r="I42" t="str">
            <v>INSTITUTO DE LA CONTADURIA PUBLICA</v>
          </cell>
          <cell r="J42" t="str">
            <v>INSTITUTO DE LA CONTADURIA PUBLICA XALAPA</v>
          </cell>
          <cell r="K42" t="str">
            <v>INS.CONTADURIA PUB.</v>
          </cell>
          <cell r="L42">
            <v>1</v>
          </cell>
          <cell r="M42" t="str">
            <v>AALARCON</v>
          </cell>
          <cell r="N42">
            <v>46101</v>
          </cell>
          <cell r="O42">
            <v>11307</v>
          </cell>
          <cell r="P42">
            <v>11927</v>
          </cell>
          <cell r="Q42">
            <v>11307</v>
          </cell>
          <cell r="R42">
            <v>11307</v>
          </cell>
          <cell r="S42">
            <v>1</v>
          </cell>
          <cell r="T42">
            <v>11927</v>
          </cell>
          <cell r="U42" t="str">
            <v>UVER/98-07</v>
          </cell>
          <cell r="V42" t="str">
            <v>AV  DR  LUIS CASTELAZO AYALA S</v>
          </cell>
          <cell r="W42" t="str">
            <v/>
          </cell>
          <cell r="X42" t="str">
            <v/>
          </cell>
          <cell r="Y42" t="str">
            <v/>
          </cell>
          <cell r="Z42" t="str">
            <v>XALAPA</v>
          </cell>
          <cell r="AA42" t="str">
            <v>30</v>
          </cell>
          <cell r="AB42" t="str">
            <v>91190</v>
          </cell>
        </row>
        <row r="43">
          <cell r="A43">
            <v>11308</v>
          </cell>
          <cell r="B43">
            <v>11</v>
          </cell>
          <cell r="C43">
            <v>3</v>
          </cell>
          <cell r="D43" t="str">
            <v>AC</v>
          </cell>
          <cell r="E43">
            <v>6</v>
          </cell>
          <cell r="F43">
            <v>1</v>
          </cell>
          <cell r="G43">
            <v>36526</v>
          </cell>
          <cell r="H43">
            <v>38989</v>
          </cell>
          <cell r="I43" t="str">
            <v xml:space="preserve">INTELIGENCIA ARTIFICIAL                           </v>
          </cell>
          <cell r="J43" t="str">
            <v>INTELIGENCIA ARTIFICIAL                            XALAPA</v>
          </cell>
          <cell r="K43" t="str">
            <v>INTELIGENCIA ARTIFIC</v>
          </cell>
          <cell r="L43">
            <v>1</v>
          </cell>
          <cell r="M43" t="str">
            <v>HLAULNS</v>
          </cell>
          <cell r="N43">
            <v>46101</v>
          </cell>
          <cell r="O43">
            <v>11308</v>
          </cell>
          <cell r="P43">
            <v>11927</v>
          </cell>
          <cell r="Q43">
            <v>11308</v>
          </cell>
          <cell r="R43">
            <v>11308</v>
          </cell>
          <cell r="S43">
            <v>1</v>
          </cell>
          <cell r="T43">
            <v>11927</v>
          </cell>
          <cell r="U43" t="str">
            <v>UVER/98-07</v>
          </cell>
          <cell r="V43" t="str">
            <v>CIRC. GONZALO AGUIIRE BELTRÁN</v>
          </cell>
          <cell r="W43" t="str">
            <v/>
          </cell>
          <cell r="X43" t="str">
            <v/>
          </cell>
          <cell r="Y43" t="str">
            <v/>
          </cell>
          <cell r="Z43" t="str">
            <v>XALAPA</v>
          </cell>
          <cell r="AA43" t="str">
            <v>30</v>
          </cell>
          <cell r="AB43" t="str">
            <v>91000</v>
          </cell>
        </row>
        <row r="44">
          <cell r="A44">
            <v>11309</v>
          </cell>
          <cell r="B44">
            <v>11</v>
          </cell>
          <cell r="C44">
            <v>3</v>
          </cell>
          <cell r="D44" t="str">
            <v>AC</v>
          </cell>
          <cell r="E44">
            <v>6</v>
          </cell>
          <cell r="F44">
            <v>1</v>
          </cell>
          <cell r="G44">
            <v>36526</v>
          </cell>
          <cell r="I44" t="str">
            <v xml:space="preserve">FACULTAD DE CIENCIAS ADMINISTRATIVAS Y SOCIALES   </v>
          </cell>
          <cell r="J44" t="str">
            <v>FACULTAD DE CIENCIAS ADMINISTRATIVAS Y SOCIALES    XALAPA</v>
          </cell>
          <cell r="K44" t="str">
            <v>FAC.DE CS.ADM.Y SOC.</v>
          </cell>
          <cell r="L44">
            <v>1</v>
          </cell>
          <cell r="M44" t="str">
            <v>HLAULNS</v>
          </cell>
          <cell r="N44">
            <v>46101</v>
          </cell>
          <cell r="O44">
            <v>11309</v>
          </cell>
          <cell r="P44">
            <v>11923</v>
          </cell>
          <cell r="Q44">
            <v>11309</v>
          </cell>
          <cell r="R44">
            <v>11309</v>
          </cell>
          <cell r="S44">
            <v>1</v>
          </cell>
          <cell r="T44">
            <v>11923</v>
          </cell>
          <cell r="U44" t="str">
            <v>UVER/98-07</v>
          </cell>
          <cell r="V44" t="str">
            <v xml:space="preserve">PASEO 122 LOTE 2 SECCIÓN 2DA. </v>
          </cell>
          <cell r="W44" t="str">
            <v/>
          </cell>
          <cell r="X44" t="str">
            <v/>
          </cell>
          <cell r="Y44" t="str">
            <v/>
          </cell>
          <cell r="Z44" t="str">
            <v>XALAPA</v>
          </cell>
          <cell r="AA44" t="str">
            <v>30</v>
          </cell>
          <cell r="AB44" t="str">
            <v>91000</v>
          </cell>
        </row>
        <row r="45">
          <cell r="A45">
            <v>11310</v>
          </cell>
          <cell r="B45">
            <v>11</v>
          </cell>
          <cell r="C45">
            <v>3</v>
          </cell>
          <cell r="D45" t="str">
            <v>AD</v>
          </cell>
          <cell r="E45">
            <v>7</v>
          </cell>
          <cell r="G45">
            <v>41296.497673611113</v>
          </cell>
          <cell r="I45" t="str">
            <v>CTRO. DE EST.DE OPIN. Y ANAL. U.V.</v>
          </cell>
          <cell r="J45" t="str">
            <v>CTRO. DE EST.DE OPIN. Y ANAL. U.V. XALAPA</v>
          </cell>
          <cell r="K45" t="str">
            <v>CTO.EST.OP.Y ANAL.UV</v>
          </cell>
          <cell r="M45" t="str">
            <v>AMESA</v>
          </cell>
          <cell r="N45">
            <v>46103</v>
          </cell>
          <cell r="O45">
            <v>11310</v>
          </cell>
          <cell r="P45">
            <v>11310</v>
          </cell>
          <cell r="Q45">
            <v>11310</v>
          </cell>
          <cell r="R45">
            <v>11310</v>
          </cell>
          <cell r="S45">
            <v>1</v>
          </cell>
          <cell r="T45">
            <v>11927</v>
          </cell>
          <cell r="U45" t="str">
            <v>UVER/98-07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>XALAPA</v>
          </cell>
          <cell r="AA45" t="str">
            <v/>
          </cell>
          <cell r="AB45" t="str">
            <v/>
          </cell>
        </row>
        <row r="46">
          <cell r="A46">
            <v>11401</v>
          </cell>
          <cell r="B46">
            <v>11</v>
          </cell>
          <cell r="C46">
            <v>4</v>
          </cell>
          <cell r="D46" t="str">
            <v>AC</v>
          </cell>
          <cell r="E46">
            <v>5</v>
          </cell>
          <cell r="F46">
            <v>1</v>
          </cell>
          <cell r="G46">
            <v>36526</v>
          </cell>
          <cell r="I46" t="str">
            <v xml:space="preserve">UNIDAD ACADEMICA DE CIENCIAS DE LA SALUD          </v>
          </cell>
          <cell r="J46" t="str">
            <v>UNIDAD ACADEMICA DE CIENCIAS DE LA SALUD           XALAPA</v>
          </cell>
          <cell r="K46" t="str">
            <v>UNI.ACAD.C.D.L.SALUD</v>
          </cell>
          <cell r="L46">
            <v>1</v>
          </cell>
          <cell r="M46" t="str">
            <v>HLAULNS</v>
          </cell>
          <cell r="N46">
            <v>46101</v>
          </cell>
          <cell r="O46">
            <v>11401</v>
          </cell>
          <cell r="P46">
            <v>11924</v>
          </cell>
          <cell r="Q46">
            <v>11401</v>
          </cell>
          <cell r="R46">
            <v>11401</v>
          </cell>
          <cell r="S46">
            <v>1</v>
          </cell>
          <cell r="T46">
            <v>11924</v>
          </cell>
          <cell r="U46" t="str">
            <v>UVER/98-14</v>
          </cell>
          <cell r="V46" t="str">
            <v>MEDICOS Y ODONTOLOGOS SN</v>
          </cell>
          <cell r="W46" t="str">
            <v/>
          </cell>
          <cell r="X46" t="str">
            <v/>
          </cell>
          <cell r="Y46" t="str">
            <v/>
          </cell>
          <cell r="Z46" t="str">
            <v>XALAPA</v>
          </cell>
          <cell r="AA46" t="str">
            <v>30</v>
          </cell>
          <cell r="AB46" t="str">
            <v>91000</v>
          </cell>
        </row>
        <row r="47">
          <cell r="A47">
            <v>11402</v>
          </cell>
          <cell r="B47">
            <v>11</v>
          </cell>
          <cell r="C47">
            <v>4</v>
          </cell>
          <cell r="D47" t="str">
            <v>AC</v>
          </cell>
          <cell r="E47">
            <v>6</v>
          </cell>
          <cell r="F47">
            <v>1</v>
          </cell>
          <cell r="G47">
            <v>36526</v>
          </cell>
          <cell r="I47" t="str">
            <v xml:space="preserve">FACULTAD DE MEDICINA                              </v>
          </cell>
          <cell r="J47" t="str">
            <v>FACULTAD DE MEDICINA                               XALAPA</v>
          </cell>
          <cell r="K47" t="str">
            <v xml:space="preserve">FAC. MEDICINA       </v>
          </cell>
          <cell r="L47">
            <v>1</v>
          </cell>
          <cell r="M47" t="str">
            <v>HLAULNS</v>
          </cell>
          <cell r="N47">
            <v>46101</v>
          </cell>
          <cell r="O47">
            <v>11402</v>
          </cell>
          <cell r="P47">
            <v>11924</v>
          </cell>
          <cell r="Q47">
            <v>11402</v>
          </cell>
          <cell r="R47">
            <v>11402</v>
          </cell>
          <cell r="S47">
            <v>1</v>
          </cell>
          <cell r="T47">
            <v>11924</v>
          </cell>
          <cell r="U47" t="str">
            <v>UVER/98-14</v>
          </cell>
          <cell r="V47" t="str">
            <v>MEDICOS Y ODONTOLOGOS SN</v>
          </cell>
          <cell r="W47" t="str">
            <v/>
          </cell>
          <cell r="X47" t="str">
            <v/>
          </cell>
          <cell r="Y47" t="str">
            <v/>
          </cell>
          <cell r="Z47" t="str">
            <v>XALAPA</v>
          </cell>
          <cell r="AA47" t="str">
            <v>30</v>
          </cell>
          <cell r="AB47" t="str">
            <v>91010</v>
          </cell>
        </row>
        <row r="48">
          <cell r="A48">
            <v>11403</v>
          </cell>
          <cell r="B48">
            <v>11</v>
          </cell>
          <cell r="C48">
            <v>4</v>
          </cell>
          <cell r="D48" t="str">
            <v>AC</v>
          </cell>
          <cell r="E48">
            <v>6</v>
          </cell>
          <cell r="F48">
            <v>1</v>
          </cell>
          <cell r="G48">
            <v>36526</v>
          </cell>
          <cell r="I48" t="str">
            <v xml:space="preserve">FACULTAD DE ODONTOLOGIA                           </v>
          </cell>
          <cell r="J48" t="str">
            <v>FACULTAD DE ODONTOLOGIA                            XALAPA</v>
          </cell>
          <cell r="K48" t="str">
            <v xml:space="preserve">FAC. ODONTOLOGIA    </v>
          </cell>
          <cell r="L48">
            <v>1</v>
          </cell>
          <cell r="M48" t="str">
            <v>HLAULNS</v>
          </cell>
          <cell r="N48">
            <v>46101</v>
          </cell>
          <cell r="O48">
            <v>11403</v>
          </cell>
          <cell r="P48">
            <v>11924</v>
          </cell>
          <cell r="Q48">
            <v>11403</v>
          </cell>
          <cell r="R48">
            <v>11403</v>
          </cell>
          <cell r="S48">
            <v>1</v>
          </cell>
          <cell r="T48">
            <v>11924</v>
          </cell>
          <cell r="U48" t="str">
            <v>UVER/98-14</v>
          </cell>
          <cell r="V48" t="str">
            <v>MEDICOS Y ODONTOLOGOS SN</v>
          </cell>
          <cell r="W48" t="str">
            <v/>
          </cell>
          <cell r="X48" t="str">
            <v/>
          </cell>
          <cell r="Y48" t="str">
            <v/>
          </cell>
          <cell r="Z48" t="str">
            <v>XALAPA</v>
          </cell>
          <cell r="AA48" t="str">
            <v>30</v>
          </cell>
          <cell r="AB48" t="str">
            <v>91010</v>
          </cell>
        </row>
        <row r="49">
          <cell r="A49">
            <v>11404</v>
          </cell>
          <cell r="B49">
            <v>11</v>
          </cell>
          <cell r="C49">
            <v>4</v>
          </cell>
          <cell r="D49" t="str">
            <v>AC</v>
          </cell>
          <cell r="E49">
            <v>6</v>
          </cell>
          <cell r="F49">
            <v>1</v>
          </cell>
          <cell r="G49">
            <v>36526</v>
          </cell>
          <cell r="I49" t="str">
            <v xml:space="preserve">FACULTAD DE BIOANALISIS                           </v>
          </cell>
          <cell r="J49" t="str">
            <v>FACULTAD DE BIOANALISIS                            XALAPA</v>
          </cell>
          <cell r="K49" t="str">
            <v xml:space="preserve">FAC. BIOANALISIS    </v>
          </cell>
          <cell r="L49">
            <v>1</v>
          </cell>
          <cell r="M49" t="str">
            <v>HLAULNS</v>
          </cell>
          <cell r="N49">
            <v>46101</v>
          </cell>
          <cell r="O49">
            <v>11404</v>
          </cell>
          <cell r="P49">
            <v>11924</v>
          </cell>
          <cell r="Q49">
            <v>11404</v>
          </cell>
          <cell r="R49">
            <v>11404</v>
          </cell>
          <cell r="S49">
            <v>1</v>
          </cell>
          <cell r="T49">
            <v>11924</v>
          </cell>
          <cell r="U49" t="str">
            <v>UVER/98-14</v>
          </cell>
          <cell r="V49" t="str">
            <v>MEDICOS Y ODONTOLOGOS SN</v>
          </cell>
          <cell r="W49" t="str">
            <v/>
          </cell>
          <cell r="X49" t="str">
            <v/>
          </cell>
          <cell r="Y49" t="str">
            <v/>
          </cell>
          <cell r="Z49" t="str">
            <v>XALAPA</v>
          </cell>
          <cell r="AA49" t="str">
            <v>30</v>
          </cell>
          <cell r="AB49" t="str">
            <v>91010</v>
          </cell>
        </row>
        <row r="50">
          <cell r="A50">
            <v>11405</v>
          </cell>
          <cell r="B50">
            <v>11</v>
          </cell>
          <cell r="C50">
            <v>4</v>
          </cell>
          <cell r="D50" t="str">
            <v>AC</v>
          </cell>
          <cell r="E50">
            <v>6</v>
          </cell>
          <cell r="F50">
            <v>1</v>
          </cell>
          <cell r="G50">
            <v>36526</v>
          </cell>
          <cell r="I50" t="str">
            <v xml:space="preserve">FACULTAD DE NUTRICION                             </v>
          </cell>
          <cell r="J50" t="str">
            <v>FACULTAD DE NUTRICION                              XALAPA</v>
          </cell>
          <cell r="K50" t="str">
            <v xml:space="preserve">FAC. NUTRICION      </v>
          </cell>
          <cell r="L50">
            <v>1</v>
          </cell>
          <cell r="M50" t="str">
            <v>HLAULNS</v>
          </cell>
          <cell r="N50">
            <v>46101</v>
          </cell>
          <cell r="O50">
            <v>11405</v>
          </cell>
          <cell r="P50">
            <v>11924</v>
          </cell>
          <cell r="Q50">
            <v>11405</v>
          </cell>
          <cell r="R50">
            <v>11405</v>
          </cell>
          <cell r="S50">
            <v>1</v>
          </cell>
          <cell r="T50">
            <v>11924</v>
          </cell>
          <cell r="U50" t="str">
            <v>UVER/98-14</v>
          </cell>
          <cell r="V50" t="str">
            <v>MEDICOS Y ODONTOLOGOS SN</v>
          </cell>
          <cell r="W50" t="str">
            <v/>
          </cell>
          <cell r="X50" t="str">
            <v/>
          </cell>
          <cell r="Y50" t="str">
            <v/>
          </cell>
          <cell r="Z50" t="str">
            <v>XALAPA</v>
          </cell>
          <cell r="AA50" t="str">
            <v>30</v>
          </cell>
          <cell r="AB50" t="str">
            <v>91010</v>
          </cell>
        </row>
        <row r="51">
          <cell r="A51">
            <v>11406</v>
          </cell>
          <cell r="B51">
            <v>11</v>
          </cell>
          <cell r="C51">
            <v>4</v>
          </cell>
          <cell r="D51" t="str">
            <v>AC</v>
          </cell>
          <cell r="E51">
            <v>6</v>
          </cell>
          <cell r="F51">
            <v>1</v>
          </cell>
          <cell r="G51">
            <v>36526</v>
          </cell>
          <cell r="I51" t="str">
            <v xml:space="preserve">FACULTAD DE ENFERMERIA                            </v>
          </cell>
          <cell r="J51" t="str">
            <v>FACULTAD DE ENFERMERIA                             XALAPA</v>
          </cell>
          <cell r="K51" t="str">
            <v xml:space="preserve">FAC. ENFERMERIA     </v>
          </cell>
          <cell r="L51">
            <v>1</v>
          </cell>
          <cell r="M51" t="str">
            <v>HLAULNS</v>
          </cell>
          <cell r="N51">
            <v>46101</v>
          </cell>
          <cell r="O51">
            <v>11406</v>
          </cell>
          <cell r="P51">
            <v>11924</v>
          </cell>
          <cell r="Q51">
            <v>11406</v>
          </cell>
          <cell r="R51">
            <v>11406</v>
          </cell>
          <cell r="S51">
            <v>1</v>
          </cell>
          <cell r="T51">
            <v>11924</v>
          </cell>
          <cell r="U51" t="str">
            <v>UVER/98-14</v>
          </cell>
          <cell r="V51" t="str">
            <v>MEDICOS Y ODONTOLOGOS SN</v>
          </cell>
          <cell r="W51" t="str">
            <v/>
          </cell>
          <cell r="X51" t="str">
            <v/>
          </cell>
          <cell r="Y51" t="str">
            <v/>
          </cell>
          <cell r="Z51" t="str">
            <v>XALAPA</v>
          </cell>
          <cell r="AA51" t="str">
            <v>30</v>
          </cell>
          <cell r="AB51" t="str">
            <v>91010</v>
          </cell>
        </row>
        <row r="52">
          <cell r="A52">
            <v>11407</v>
          </cell>
          <cell r="B52">
            <v>11</v>
          </cell>
          <cell r="C52">
            <v>4</v>
          </cell>
          <cell r="D52" t="str">
            <v>AC</v>
          </cell>
          <cell r="E52">
            <v>6</v>
          </cell>
          <cell r="F52">
            <v>1</v>
          </cell>
          <cell r="G52">
            <v>36526</v>
          </cell>
          <cell r="I52" t="str">
            <v xml:space="preserve">FACULTAD DE PSICOLOGIA                            </v>
          </cell>
          <cell r="J52" t="str">
            <v>FACULTAD DE PSICOLOGIA                             XALAPA</v>
          </cell>
          <cell r="K52" t="str">
            <v xml:space="preserve">FAC. PSICOLOGIA     </v>
          </cell>
          <cell r="L52">
            <v>1</v>
          </cell>
          <cell r="M52" t="str">
            <v>HLAULNS</v>
          </cell>
          <cell r="N52">
            <v>46101</v>
          </cell>
          <cell r="O52">
            <v>11407</v>
          </cell>
          <cell r="P52">
            <v>11924</v>
          </cell>
          <cell r="Q52">
            <v>11407</v>
          </cell>
          <cell r="R52">
            <v>11407</v>
          </cell>
          <cell r="S52">
            <v>1</v>
          </cell>
          <cell r="T52">
            <v>11924</v>
          </cell>
          <cell r="U52" t="str">
            <v>UVER/98-14</v>
          </cell>
          <cell r="V52" t="str">
            <v>MANANTIAL DE SAN CRISTOBAL SN</v>
          </cell>
          <cell r="W52" t="str">
            <v/>
          </cell>
          <cell r="X52" t="str">
            <v/>
          </cell>
          <cell r="Y52" t="str">
            <v/>
          </cell>
          <cell r="Z52" t="str">
            <v>XALAPA</v>
          </cell>
          <cell r="AA52" t="str">
            <v>30</v>
          </cell>
          <cell r="AB52" t="str">
            <v>91097</v>
          </cell>
        </row>
        <row r="53">
          <cell r="A53">
            <v>11408</v>
          </cell>
          <cell r="B53">
            <v>11</v>
          </cell>
          <cell r="C53">
            <v>11</v>
          </cell>
          <cell r="D53" t="str">
            <v>AC</v>
          </cell>
          <cell r="E53">
            <v>6</v>
          </cell>
          <cell r="F53">
            <v>1</v>
          </cell>
          <cell r="G53">
            <v>36526</v>
          </cell>
          <cell r="I53" t="str">
            <v>INSTITUTO DE CIENCIAS DE LA SALUD</v>
          </cell>
          <cell r="J53" t="str">
            <v>INSTITUTO DE CIENCIAS DE LA SALUD XALAPA</v>
          </cell>
          <cell r="K53" t="str">
            <v>INS.CCIAS.D.L.SALUD</v>
          </cell>
          <cell r="L53">
            <v>1</v>
          </cell>
          <cell r="M53" t="str">
            <v>AALARCON</v>
          </cell>
          <cell r="N53">
            <v>46101</v>
          </cell>
          <cell r="O53">
            <v>11408</v>
          </cell>
          <cell r="P53">
            <v>11927</v>
          </cell>
          <cell r="Q53">
            <v>11408</v>
          </cell>
          <cell r="R53">
            <v>11408</v>
          </cell>
          <cell r="S53">
            <v>1</v>
          </cell>
          <cell r="T53">
            <v>11927</v>
          </cell>
          <cell r="U53" t="str">
            <v>UVER/98-14</v>
          </cell>
          <cell r="V53" t="str">
            <v>AV  DR  LUIS CASTELAZO AYALA S</v>
          </cell>
          <cell r="W53" t="str">
            <v/>
          </cell>
          <cell r="X53" t="str">
            <v/>
          </cell>
          <cell r="Y53" t="str">
            <v/>
          </cell>
          <cell r="Z53" t="str">
            <v>XALAPA</v>
          </cell>
          <cell r="AA53" t="str">
            <v>30</v>
          </cell>
          <cell r="AB53" t="str">
            <v>91190</v>
          </cell>
        </row>
        <row r="54">
          <cell r="A54">
            <v>11409</v>
          </cell>
          <cell r="B54">
            <v>11</v>
          </cell>
          <cell r="C54">
            <v>11</v>
          </cell>
          <cell r="D54" t="str">
            <v>AC</v>
          </cell>
          <cell r="E54">
            <v>6</v>
          </cell>
          <cell r="F54">
            <v>1</v>
          </cell>
          <cell r="G54">
            <v>36526</v>
          </cell>
          <cell r="I54" t="str">
            <v>INSTITUTO DE INVESTIGACIONES PSICOLOGICAS</v>
          </cell>
          <cell r="J54" t="str">
            <v>INSTITUTO DE INVESTIGACIONES PSICOLOGICAS XALAPA</v>
          </cell>
          <cell r="K54" t="str">
            <v>INS.INV.PSICOLOGICAS</v>
          </cell>
          <cell r="L54">
            <v>1</v>
          </cell>
          <cell r="M54" t="str">
            <v>AALARCON</v>
          </cell>
          <cell r="N54">
            <v>46101</v>
          </cell>
          <cell r="O54">
            <v>11409</v>
          </cell>
          <cell r="P54">
            <v>11927</v>
          </cell>
          <cell r="Q54">
            <v>11409</v>
          </cell>
          <cell r="R54">
            <v>11409</v>
          </cell>
          <cell r="S54">
            <v>1</v>
          </cell>
          <cell r="T54">
            <v>11927</v>
          </cell>
          <cell r="U54" t="str">
            <v>UVER/98-14</v>
          </cell>
          <cell r="V54" t="str">
            <v>AV  DR  LUIS CASTELAZO AYALA S</v>
          </cell>
          <cell r="W54" t="str">
            <v/>
          </cell>
          <cell r="X54" t="str">
            <v/>
          </cell>
          <cell r="Y54" t="str">
            <v/>
          </cell>
          <cell r="Z54" t="str">
            <v>XALAPA</v>
          </cell>
          <cell r="AA54" t="str">
            <v>30</v>
          </cell>
          <cell r="AB54" t="str">
            <v>91190</v>
          </cell>
        </row>
        <row r="55">
          <cell r="A55">
            <v>11410</v>
          </cell>
          <cell r="B55">
            <v>11</v>
          </cell>
          <cell r="C55">
            <v>4</v>
          </cell>
          <cell r="D55" t="str">
            <v>AC</v>
          </cell>
          <cell r="E55">
            <v>6</v>
          </cell>
          <cell r="F55">
            <v>1</v>
          </cell>
          <cell r="G55">
            <v>36526</v>
          </cell>
          <cell r="I55" t="str">
            <v>CLINICA UNIV.DE SALUD REPR. Y SEXUAL</v>
          </cell>
          <cell r="J55" t="str">
            <v>CLINICA UNIV.DE SALUD REPR. Y SEXUAL XALAPA</v>
          </cell>
          <cell r="K55" t="str">
            <v>CL.UNV.S.R.Y SEXUAL</v>
          </cell>
          <cell r="L55">
            <v>1</v>
          </cell>
          <cell r="M55" t="str">
            <v>AMESA</v>
          </cell>
          <cell r="N55">
            <v>34109</v>
          </cell>
          <cell r="O55">
            <v>11410</v>
          </cell>
          <cell r="P55">
            <v>11924</v>
          </cell>
          <cell r="Q55">
            <v>11410</v>
          </cell>
          <cell r="R55">
            <v>11410</v>
          </cell>
          <cell r="S55">
            <v>1</v>
          </cell>
          <cell r="T55">
            <v>11924</v>
          </cell>
          <cell r="U55" t="str">
            <v>UVER/98-14</v>
          </cell>
          <cell r="V55" t="str">
            <v>ERNESTO  ORTIZ MED  ESQ  CORDO</v>
          </cell>
          <cell r="W55" t="str">
            <v/>
          </cell>
          <cell r="X55" t="str">
            <v/>
          </cell>
          <cell r="Y55" t="str">
            <v/>
          </cell>
          <cell r="Z55" t="str">
            <v>XALAPA</v>
          </cell>
          <cell r="AA55" t="str">
            <v>30</v>
          </cell>
          <cell r="AB55" t="str">
            <v>91020</v>
          </cell>
        </row>
        <row r="56">
          <cell r="A56">
            <v>11411</v>
          </cell>
          <cell r="B56">
            <v>11</v>
          </cell>
          <cell r="C56">
            <v>11</v>
          </cell>
          <cell r="D56" t="str">
            <v>AC</v>
          </cell>
          <cell r="E56">
            <v>6</v>
          </cell>
          <cell r="F56">
            <v>1</v>
          </cell>
          <cell r="G56">
            <v>36526</v>
          </cell>
          <cell r="I56" t="str">
            <v>INSTITUTO DE SALUD PUBLICA</v>
          </cell>
          <cell r="J56" t="str">
            <v>INSTITUTO DE SALUD PUBLICA XALAPA</v>
          </cell>
          <cell r="K56" t="str">
            <v>INS. SALUD PUBLICA</v>
          </cell>
          <cell r="L56">
            <v>1</v>
          </cell>
          <cell r="M56" t="str">
            <v>AALARCON</v>
          </cell>
          <cell r="N56">
            <v>46101</v>
          </cell>
          <cell r="O56">
            <v>11411</v>
          </cell>
          <cell r="P56">
            <v>11927</v>
          </cell>
          <cell r="Q56">
            <v>11411</v>
          </cell>
          <cell r="R56">
            <v>11411</v>
          </cell>
          <cell r="S56">
            <v>1</v>
          </cell>
          <cell r="T56">
            <v>11927</v>
          </cell>
          <cell r="U56" t="str">
            <v>UVER/98-14</v>
          </cell>
          <cell r="V56" t="str">
            <v>AV  DR  LUIS CASTELAZO AYALA S</v>
          </cell>
          <cell r="W56" t="str">
            <v/>
          </cell>
          <cell r="X56" t="str">
            <v/>
          </cell>
          <cell r="Y56" t="str">
            <v/>
          </cell>
          <cell r="Z56" t="str">
            <v>XALAPA</v>
          </cell>
          <cell r="AA56" t="str">
            <v>30</v>
          </cell>
          <cell r="AB56" t="str">
            <v>91190</v>
          </cell>
        </row>
        <row r="57">
          <cell r="A57">
            <v>11412</v>
          </cell>
          <cell r="B57">
            <v>11</v>
          </cell>
          <cell r="C57">
            <v>11</v>
          </cell>
          <cell r="D57" t="str">
            <v>AC</v>
          </cell>
          <cell r="E57">
            <v>7</v>
          </cell>
          <cell r="F57">
            <v>1</v>
          </cell>
          <cell r="G57">
            <v>36526</v>
          </cell>
          <cell r="I57" t="str">
            <v>CENTRO PARA EL DES. HUM. E INT. DE LOS UNI.CENDHIU</v>
          </cell>
          <cell r="J57" t="str">
            <v>CENTRO PARA EL DES. HUM. E INT. DE LOS UNI.CENDHIU XALAPA</v>
          </cell>
          <cell r="K57" t="str">
            <v>CENDHIU</v>
          </cell>
          <cell r="L57">
            <v>1</v>
          </cell>
          <cell r="M57" t="str">
            <v>AMESA</v>
          </cell>
          <cell r="N57">
            <v>46101</v>
          </cell>
          <cell r="O57">
            <v>11412</v>
          </cell>
          <cell r="P57">
            <v>11924</v>
          </cell>
          <cell r="Q57">
            <v>11412</v>
          </cell>
          <cell r="R57">
            <v>11412</v>
          </cell>
          <cell r="S57">
            <v>1</v>
          </cell>
          <cell r="T57">
            <v>11924</v>
          </cell>
          <cell r="U57" t="str">
            <v>UVER/98-14</v>
          </cell>
          <cell r="V57" t="str">
            <v xml:space="preserve">CAYETANO RODRIGUEZ No. 49 </v>
          </cell>
          <cell r="W57" t="str">
            <v/>
          </cell>
          <cell r="X57" t="str">
            <v/>
          </cell>
          <cell r="Y57" t="str">
            <v/>
          </cell>
          <cell r="Z57" t="str">
            <v>XALAPA</v>
          </cell>
          <cell r="AA57" t="str">
            <v>30</v>
          </cell>
          <cell r="AB57" t="str">
            <v>91000</v>
          </cell>
        </row>
        <row r="58">
          <cell r="A58">
            <v>11413</v>
          </cell>
          <cell r="B58">
            <v>11</v>
          </cell>
          <cell r="C58">
            <v>11</v>
          </cell>
          <cell r="D58" t="str">
            <v>AC</v>
          </cell>
          <cell r="E58">
            <v>6</v>
          </cell>
          <cell r="F58">
            <v>1</v>
          </cell>
          <cell r="G58">
            <v>36526</v>
          </cell>
          <cell r="I58" t="str">
            <v>INSTITUTO DE PSICOLOGIA Y EDUCACION</v>
          </cell>
          <cell r="J58" t="str">
            <v>INSTITUTO DE PSICOLOGIA Y EDUCACION XALAPA</v>
          </cell>
          <cell r="K58" t="str">
            <v>INST. DE PSIC.Y EDUC</v>
          </cell>
          <cell r="L58">
            <v>1</v>
          </cell>
          <cell r="M58" t="str">
            <v>AALARCON</v>
          </cell>
          <cell r="N58">
            <v>46101</v>
          </cell>
          <cell r="O58">
            <v>11413</v>
          </cell>
          <cell r="P58">
            <v>11927</v>
          </cell>
          <cell r="Q58">
            <v>11413</v>
          </cell>
          <cell r="R58">
            <v>11413</v>
          </cell>
          <cell r="S58">
            <v>1</v>
          </cell>
          <cell r="T58">
            <v>11927</v>
          </cell>
          <cell r="U58" t="str">
            <v>UVER/98-14</v>
          </cell>
          <cell r="V58" t="str">
            <v>CALLE AGUSTIN MELGAR Y JUAN ES</v>
          </cell>
          <cell r="W58" t="str">
            <v/>
          </cell>
          <cell r="X58" t="str">
            <v/>
          </cell>
          <cell r="Y58" t="str">
            <v/>
          </cell>
          <cell r="Z58" t="str">
            <v>XALAPA</v>
          </cell>
          <cell r="AA58" t="str">
            <v>30</v>
          </cell>
          <cell r="AB58" t="str">
            <v>91000</v>
          </cell>
        </row>
        <row r="59">
          <cell r="A59">
            <v>11414</v>
          </cell>
          <cell r="B59">
            <v>11</v>
          </cell>
          <cell r="C59">
            <v>4</v>
          </cell>
          <cell r="D59" t="str">
            <v>AC</v>
          </cell>
          <cell r="E59">
            <v>7</v>
          </cell>
          <cell r="G59">
            <v>40346.432557870372</v>
          </cell>
          <cell r="I59" t="str">
            <v>CENTRO DE INVESTIGACIONES BIOMEDICAS</v>
          </cell>
          <cell r="J59" t="str">
            <v>CENTRO DE INVESTIGACIONES BIOMEDICAS XALAPA</v>
          </cell>
          <cell r="K59" t="str">
            <v>CEN.INV.BIOMEDICAS</v>
          </cell>
          <cell r="M59" t="str">
            <v>AMESA</v>
          </cell>
          <cell r="N59">
            <v>24299</v>
          </cell>
          <cell r="O59">
            <v>11414</v>
          </cell>
          <cell r="P59">
            <v>11414</v>
          </cell>
          <cell r="Q59">
            <v>11414</v>
          </cell>
          <cell r="R59">
            <v>11414</v>
          </cell>
          <cell r="S59">
            <v>1</v>
          </cell>
          <cell r="T59">
            <v>11924</v>
          </cell>
          <cell r="U59" t="str">
            <v>UVER/98-14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>XALAPA</v>
          </cell>
          <cell r="AA59" t="str">
            <v/>
          </cell>
          <cell r="AB59" t="str">
            <v/>
          </cell>
        </row>
        <row r="60">
          <cell r="A60">
            <v>11415</v>
          </cell>
          <cell r="B60">
            <v>11</v>
          </cell>
          <cell r="C60">
            <v>4</v>
          </cell>
          <cell r="D60" t="str">
            <v>AC</v>
          </cell>
          <cell r="E60">
            <v>6</v>
          </cell>
          <cell r="G60">
            <v>40808.423321759263</v>
          </cell>
          <cell r="I60" t="str">
            <v>CENTRO DE INVESTIGACIONES CEREBRALES</v>
          </cell>
          <cell r="J60" t="str">
            <v>CENTRO DE INVESTIGACIONES CEREBRALES XALAPA</v>
          </cell>
          <cell r="K60" t="str">
            <v>CENT.INV.CEREBRALES</v>
          </cell>
          <cell r="M60" t="str">
            <v>AMESA</v>
          </cell>
          <cell r="N60">
            <v>31101</v>
          </cell>
          <cell r="O60">
            <v>11415</v>
          </cell>
          <cell r="P60">
            <v>11415</v>
          </cell>
          <cell r="Q60">
            <v>11415</v>
          </cell>
          <cell r="R60">
            <v>11415</v>
          </cell>
          <cell r="S60">
            <v>1</v>
          </cell>
          <cell r="T60">
            <v>11924</v>
          </cell>
          <cell r="U60" t="str">
            <v>UVER/98-14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>XALAPA</v>
          </cell>
          <cell r="AA60" t="str">
            <v/>
          </cell>
          <cell r="AB60" t="str">
            <v/>
          </cell>
        </row>
        <row r="61">
          <cell r="A61">
            <v>11501</v>
          </cell>
          <cell r="B61">
            <v>11</v>
          </cell>
          <cell r="C61">
            <v>5</v>
          </cell>
          <cell r="D61" t="str">
            <v>AC</v>
          </cell>
          <cell r="E61">
            <v>5</v>
          </cell>
          <cell r="F61">
            <v>1</v>
          </cell>
          <cell r="G61">
            <v>36526</v>
          </cell>
          <cell r="I61" t="str">
            <v>UNIDAD ACADEMICA DE CIENCIAS BIOLOGICAS Y AGROPEC.</v>
          </cell>
          <cell r="J61" t="str">
            <v>UNIDAD ACADEMICA DE CIENCIAS BIOLOGICAS Y AGROPEC. XALAPA</v>
          </cell>
          <cell r="K61" t="str">
            <v>UNI.AC.C.BIOL.Y AGRO</v>
          </cell>
          <cell r="L61">
            <v>1</v>
          </cell>
          <cell r="M61" t="str">
            <v>HLAULNS</v>
          </cell>
          <cell r="N61">
            <v>46101</v>
          </cell>
          <cell r="O61">
            <v>11501</v>
          </cell>
          <cell r="P61">
            <v>11925</v>
          </cell>
          <cell r="Q61">
            <v>11501</v>
          </cell>
          <cell r="R61">
            <v>11501</v>
          </cell>
          <cell r="S61">
            <v>1</v>
          </cell>
          <cell r="T61">
            <v>11925</v>
          </cell>
          <cell r="U61" t="str">
            <v>UVER/98-02</v>
          </cell>
          <cell r="V61" t="str">
            <v>CIR  GONZALO AGUIRRE BELTRAN</v>
          </cell>
          <cell r="W61" t="str">
            <v/>
          </cell>
          <cell r="X61" t="str">
            <v/>
          </cell>
          <cell r="Y61" t="str">
            <v/>
          </cell>
          <cell r="Z61" t="str">
            <v>XALAPA</v>
          </cell>
          <cell r="AA61" t="str">
            <v>30</v>
          </cell>
          <cell r="AB61" t="str">
            <v>91000</v>
          </cell>
        </row>
        <row r="62">
          <cell r="A62">
            <v>11502</v>
          </cell>
          <cell r="B62">
            <v>11</v>
          </cell>
          <cell r="C62">
            <v>5</v>
          </cell>
          <cell r="D62" t="str">
            <v>AC</v>
          </cell>
          <cell r="E62">
            <v>6</v>
          </cell>
          <cell r="F62">
            <v>1</v>
          </cell>
          <cell r="G62">
            <v>36526</v>
          </cell>
          <cell r="I62" t="str">
            <v xml:space="preserve">FACULTAD DE BIOLOGIA                              </v>
          </cell>
          <cell r="J62" t="str">
            <v>FACULTAD DE BIOLOGIA                               XALAPA</v>
          </cell>
          <cell r="K62" t="str">
            <v xml:space="preserve">FAC. BIOLOGIA       </v>
          </cell>
          <cell r="L62">
            <v>1</v>
          </cell>
          <cell r="M62" t="str">
            <v>HLAULNS</v>
          </cell>
          <cell r="N62">
            <v>46101</v>
          </cell>
          <cell r="O62">
            <v>11502</v>
          </cell>
          <cell r="P62">
            <v>11925</v>
          </cell>
          <cell r="Q62">
            <v>11502</v>
          </cell>
          <cell r="R62">
            <v>11502</v>
          </cell>
          <cell r="S62">
            <v>1</v>
          </cell>
          <cell r="T62">
            <v>11925</v>
          </cell>
          <cell r="U62" t="str">
            <v>UVER/98-02</v>
          </cell>
          <cell r="V62" t="str">
            <v>CIR  GONZALO AGUIRRE BELTRAN</v>
          </cell>
          <cell r="W62" t="str">
            <v/>
          </cell>
          <cell r="X62" t="str">
            <v/>
          </cell>
          <cell r="Y62" t="str">
            <v/>
          </cell>
          <cell r="Z62" t="str">
            <v>XALAPA</v>
          </cell>
          <cell r="AA62" t="str">
            <v>30</v>
          </cell>
          <cell r="AB62" t="str">
            <v>91090</v>
          </cell>
        </row>
        <row r="63">
          <cell r="A63">
            <v>11503</v>
          </cell>
          <cell r="B63">
            <v>11</v>
          </cell>
          <cell r="C63">
            <v>5</v>
          </cell>
          <cell r="D63" t="str">
            <v>AC</v>
          </cell>
          <cell r="E63">
            <v>6</v>
          </cell>
          <cell r="F63">
            <v>1</v>
          </cell>
          <cell r="G63">
            <v>36526</v>
          </cell>
          <cell r="I63" t="str">
            <v xml:space="preserve">FACULTAD DE CIENCIAS AGRICOLAS                    </v>
          </cell>
          <cell r="J63" t="str">
            <v>FACULTAD DE CIENCIAS AGRICOLAS                     XALAPA</v>
          </cell>
          <cell r="K63" t="str">
            <v xml:space="preserve">FAC. CS. AGRICOLAS  </v>
          </cell>
          <cell r="L63">
            <v>1</v>
          </cell>
          <cell r="M63" t="str">
            <v>HLAULNS</v>
          </cell>
          <cell r="N63">
            <v>46101</v>
          </cell>
          <cell r="O63">
            <v>11503</v>
          </cell>
          <cell r="P63">
            <v>11925</v>
          </cell>
          <cell r="Q63">
            <v>11503</v>
          </cell>
          <cell r="R63">
            <v>11503</v>
          </cell>
          <cell r="S63">
            <v>1</v>
          </cell>
          <cell r="T63">
            <v>11925</v>
          </cell>
          <cell r="U63" t="str">
            <v>UVER/98-02</v>
          </cell>
          <cell r="V63" t="str">
            <v>CIR  GONZALO AGUIRRE BELTRAN</v>
          </cell>
          <cell r="W63" t="str">
            <v/>
          </cell>
          <cell r="X63" t="str">
            <v/>
          </cell>
          <cell r="Y63" t="str">
            <v/>
          </cell>
          <cell r="Z63" t="str">
            <v>XALAPA</v>
          </cell>
          <cell r="AA63" t="str">
            <v>30</v>
          </cell>
          <cell r="AB63" t="str">
            <v>91090</v>
          </cell>
        </row>
        <row r="64">
          <cell r="A64">
            <v>11504</v>
          </cell>
          <cell r="B64">
            <v>11</v>
          </cell>
          <cell r="C64">
            <v>11</v>
          </cell>
          <cell r="D64" t="str">
            <v>AC</v>
          </cell>
          <cell r="E64">
            <v>6</v>
          </cell>
          <cell r="F64">
            <v>1</v>
          </cell>
          <cell r="G64">
            <v>36526</v>
          </cell>
          <cell r="I64" t="str">
            <v>INSTITUTO DE INVESTIGACIONES BIOLOGICAS</v>
          </cell>
          <cell r="J64" t="str">
            <v>INSTITUTO DE INVESTIGACIONES BIOLOGICAS XALAPA</v>
          </cell>
          <cell r="K64" t="str">
            <v>INS. INV.BIOLOGICAS</v>
          </cell>
          <cell r="L64">
            <v>1</v>
          </cell>
          <cell r="M64" t="str">
            <v>AALARCON</v>
          </cell>
          <cell r="N64">
            <v>46101</v>
          </cell>
          <cell r="O64">
            <v>11504</v>
          </cell>
          <cell r="P64">
            <v>11927</v>
          </cell>
          <cell r="Q64">
            <v>11504</v>
          </cell>
          <cell r="R64">
            <v>11504</v>
          </cell>
          <cell r="S64">
            <v>1</v>
          </cell>
          <cell r="T64">
            <v>11927</v>
          </cell>
          <cell r="U64" t="str">
            <v>UVER/98-02</v>
          </cell>
          <cell r="V64" t="str">
            <v>AV  DR  LUIS CASTELAZO AYALA S</v>
          </cell>
          <cell r="W64" t="str">
            <v/>
          </cell>
          <cell r="X64" t="str">
            <v/>
          </cell>
          <cell r="Y64" t="str">
            <v/>
          </cell>
          <cell r="Z64" t="str">
            <v>XALAPA</v>
          </cell>
          <cell r="AA64" t="str">
            <v>30</v>
          </cell>
          <cell r="AB64" t="str">
            <v>91190</v>
          </cell>
        </row>
        <row r="65">
          <cell r="A65">
            <v>11505</v>
          </cell>
          <cell r="B65">
            <v>11</v>
          </cell>
          <cell r="C65">
            <v>11</v>
          </cell>
          <cell r="D65" t="str">
            <v>AC</v>
          </cell>
          <cell r="E65">
            <v>6</v>
          </cell>
          <cell r="F65">
            <v>1</v>
          </cell>
          <cell r="G65">
            <v>36526</v>
          </cell>
          <cell r="I65" t="str">
            <v>INSTITUTO DE NEUROETOLOGIA</v>
          </cell>
          <cell r="J65" t="str">
            <v>INSTITUTO DE NEUROETOLOGIA XALAPA</v>
          </cell>
          <cell r="K65" t="str">
            <v>INS. NEUROETOLOGIA</v>
          </cell>
          <cell r="L65">
            <v>1</v>
          </cell>
          <cell r="M65" t="str">
            <v>AALARCON</v>
          </cell>
          <cell r="N65">
            <v>46101</v>
          </cell>
          <cell r="O65">
            <v>11505</v>
          </cell>
          <cell r="P65">
            <v>11927</v>
          </cell>
          <cell r="Q65">
            <v>11505</v>
          </cell>
          <cell r="R65">
            <v>11505</v>
          </cell>
          <cell r="S65">
            <v>1</v>
          </cell>
          <cell r="T65">
            <v>11927</v>
          </cell>
          <cell r="U65" t="str">
            <v>UVER/98-02</v>
          </cell>
          <cell r="V65" t="str">
            <v>AV  DR  LUIS CASTELAZO AYALA S</v>
          </cell>
          <cell r="W65" t="str">
            <v/>
          </cell>
          <cell r="X65" t="str">
            <v/>
          </cell>
          <cell r="Y65" t="str">
            <v/>
          </cell>
          <cell r="Z65" t="str">
            <v>XALAPA</v>
          </cell>
          <cell r="AA65" t="str">
            <v>30</v>
          </cell>
          <cell r="AB65" t="str">
            <v>91190</v>
          </cell>
        </row>
        <row r="66">
          <cell r="A66">
            <v>11506</v>
          </cell>
          <cell r="B66">
            <v>11</v>
          </cell>
          <cell r="C66">
            <v>11</v>
          </cell>
          <cell r="D66" t="str">
            <v>AC</v>
          </cell>
          <cell r="E66">
            <v>7</v>
          </cell>
          <cell r="F66">
            <v>1</v>
          </cell>
          <cell r="G66">
            <v>36526</v>
          </cell>
          <cell r="I66" t="str">
            <v>INSTITUTO DE INVESTIGACIONES FORESTALES</v>
          </cell>
          <cell r="J66" t="str">
            <v>INSTITUTO DE INVESTIGACIONES FORESTALES XALAPA</v>
          </cell>
          <cell r="K66" t="str">
            <v>INST.  INV. FOREST.</v>
          </cell>
          <cell r="L66">
            <v>1</v>
          </cell>
          <cell r="M66" t="str">
            <v>AALARCON</v>
          </cell>
          <cell r="N66">
            <v>46101</v>
          </cell>
          <cell r="O66">
            <v>11506</v>
          </cell>
          <cell r="P66">
            <v>11927</v>
          </cell>
          <cell r="Q66">
            <v>11506</v>
          </cell>
          <cell r="R66">
            <v>11506</v>
          </cell>
          <cell r="S66">
            <v>1</v>
          </cell>
          <cell r="T66">
            <v>11927</v>
          </cell>
          <cell r="U66" t="str">
            <v>UVER/98-02</v>
          </cell>
          <cell r="V66" t="str">
            <v>PARQUE ECOLOGICO EL HAYA  CARR</v>
          </cell>
          <cell r="W66" t="str">
            <v/>
          </cell>
          <cell r="X66" t="str">
            <v/>
          </cell>
          <cell r="Y66" t="str">
            <v/>
          </cell>
          <cell r="Z66" t="str">
            <v>XALAPA</v>
          </cell>
          <cell r="AA66" t="str">
            <v>30</v>
          </cell>
          <cell r="AB66" t="str">
            <v>91000</v>
          </cell>
        </row>
        <row r="67">
          <cell r="A67">
            <v>11507</v>
          </cell>
          <cell r="B67">
            <v>11</v>
          </cell>
          <cell r="C67">
            <v>11</v>
          </cell>
          <cell r="D67" t="str">
            <v>AC</v>
          </cell>
          <cell r="E67">
            <v>6</v>
          </cell>
          <cell r="F67">
            <v>1</v>
          </cell>
          <cell r="G67">
            <v>36526.521006944444</v>
          </cell>
          <cell r="I67" t="str">
            <v>UNIDAD DE INV. DE ECOLOGIA DE PESQUERIAS</v>
          </cell>
          <cell r="J67" t="str">
            <v>UNIDAD DE INV. DE ECOLOGIA DE PESQUERIAS XALAPA</v>
          </cell>
          <cell r="K67" t="str">
            <v>U.DE INV. DE ECOL.P.</v>
          </cell>
          <cell r="L67">
            <v>1</v>
          </cell>
          <cell r="M67" t="str">
            <v>AALARCON</v>
          </cell>
          <cell r="N67">
            <v>46101</v>
          </cell>
          <cell r="O67">
            <v>11507</v>
          </cell>
          <cell r="P67">
            <v>11927</v>
          </cell>
          <cell r="Q67">
            <v>11507</v>
          </cell>
          <cell r="R67">
            <v>11507</v>
          </cell>
          <cell r="S67">
            <v>1</v>
          </cell>
          <cell r="T67">
            <v>11927</v>
          </cell>
          <cell r="U67" t="str">
            <v>UVER/98-02</v>
          </cell>
          <cell r="V67" t="str">
            <v>AV.DR. LUIS CASTELAZO S/N</v>
          </cell>
          <cell r="W67" t="str">
            <v/>
          </cell>
          <cell r="X67" t="str">
            <v/>
          </cell>
          <cell r="Y67" t="str">
            <v/>
          </cell>
          <cell r="Z67" t="str">
            <v>XALAPA</v>
          </cell>
          <cell r="AA67" t="str">
            <v>30</v>
          </cell>
          <cell r="AB67" t="str">
            <v>0</v>
          </cell>
        </row>
        <row r="68">
          <cell r="A68">
            <v>11508</v>
          </cell>
          <cell r="B68">
            <v>11</v>
          </cell>
          <cell r="C68">
            <v>11</v>
          </cell>
          <cell r="D68" t="str">
            <v>AC</v>
          </cell>
          <cell r="E68">
            <v>8</v>
          </cell>
          <cell r="G68">
            <v>38422.446087962962</v>
          </cell>
          <cell r="I68" t="str">
            <v>INSTITUTO DE BIOTECNOLOGIA Y ECOLOGIA APLICADA</v>
          </cell>
          <cell r="J68" t="str">
            <v>INSTITUTO DE BIOTECNOLOGIA Y ECOLOGIA APLICADA XALAPA</v>
          </cell>
          <cell r="K68" t="str">
            <v>INBIOTECA</v>
          </cell>
          <cell r="M68" t="str">
            <v>AMESA</v>
          </cell>
          <cell r="N68">
            <v>21299</v>
          </cell>
          <cell r="O68">
            <v>11508</v>
          </cell>
          <cell r="P68">
            <v>11508</v>
          </cell>
          <cell r="Q68">
            <v>11508</v>
          </cell>
          <cell r="R68">
            <v>11508</v>
          </cell>
          <cell r="S68">
            <v>1</v>
          </cell>
          <cell r="T68">
            <v>11927</v>
          </cell>
          <cell r="U68" t="str">
            <v>SIN/DES</v>
          </cell>
          <cell r="V68" t="str">
            <v>CIRCUITO LOS LAGOS  SN</v>
          </cell>
          <cell r="W68" t="str">
            <v/>
          </cell>
          <cell r="X68" t="str">
            <v/>
          </cell>
          <cell r="Y68" t="str">
            <v/>
          </cell>
          <cell r="Z68" t="str">
            <v>XALAPA</v>
          </cell>
          <cell r="AA68" t="str">
            <v>30</v>
          </cell>
          <cell r="AB68" t="str">
            <v>91000</v>
          </cell>
        </row>
        <row r="69">
          <cell r="A69">
            <v>11509</v>
          </cell>
          <cell r="B69">
            <v>11</v>
          </cell>
          <cell r="C69">
            <v>11</v>
          </cell>
          <cell r="D69" t="str">
            <v>AC</v>
          </cell>
          <cell r="E69">
            <v>6</v>
          </cell>
          <cell r="G69">
            <v>39323.573425925926</v>
          </cell>
          <cell r="I69" t="str">
            <v>CENTRO DE INVESTIGACIONES TROPICALES</v>
          </cell>
          <cell r="J69" t="str">
            <v>CENTRO DE INVESTIGACIONES TROPICALES XALAPA</v>
          </cell>
          <cell r="K69" t="str">
            <v>C.INVEST.TROPICALES</v>
          </cell>
          <cell r="M69" t="str">
            <v>AALARCON</v>
          </cell>
          <cell r="N69">
            <v>23110</v>
          </cell>
          <cell r="O69">
            <v>11509</v>
          </cell>
          <cell r="P69">
            <v>11509</v>
          </cell>
          <cell r="Q69">
            <v>11509</v>
          </cell>
          <cell r="R69">
            <v>11509</v>
          </cell>
          <cell r="S69">
            <v>1</v>
          </cell>
          <cell r="U69" t="str">
            <v/>
          </cell>
          <cell r="V69" t="str">
            <v>EXHDA. LUCAS MARTIN PRIV. ARAU</v>
          </cell>
          <cell r="W69" t="str">
            <v/>
          </cell>
          <cell r="X69" t="str">
            <v/>
          </cell>
          <cell r="Y69" t="str">
            <v/>
          </cell>
          <cell r="Z69" t="str">
            <v>XALAPA</v>
          </cell>
          <cell r="AA69" t="str">
            <v/>
          </cell>
          <cell r="AB69" t="str">
            <v/>
          </cell>
        </row>
        <row r="70">
          <cell r="A70">
            <v>11510</v>
          </cell>
          <cell r="B70">
            <v>11</v>
          </cell>
          <cell r="C70">
            <v>5</v>
          </cell>
          <cell r="D70" t="str">
            <v>AC</v>
          </cell>
          <cell r="E70">
            <v>7</v>
          </cell>
          <cell r="G70">
            <v>40021.866956018515</v>
          </cell>
          <cell r="I70" t="str">
            <v>INSTITUTO DE INVESTIGACIONES  MULTIDISCIPLINARIAS</v>
          </cell>
          <cell r="J70" t="str">
            <v>INSTITUTO DE INVESTIGACIONES  MULTIDISCIPLINARIAS XALAPA</v>
          </cell>
          <cell r="K70" t="str">
            <v>INST.INVEST.MILTIDIC</v>
          </cell>
          <cell r="M70" t="str">
            <v>AMESA</v>
          </cell>
          <cell r="N70">
            <v>22299</v>
          </cell>
          <cell r="O70">
            <v>11510</v>
          </cell>
          <cell r="P70">
            <v>11510</v>
          </cell>
          <cell r="Q70">
            <v>11510</v>
          </cell>
          <cell r="R70">
            <v>11510</v>
          </cell>
          <cell r="S70">
            <v>1</v>
          </cell>
          <cell r="T70">
            <v>11925</v>
          </cell>
          <cell r="U70" t="str">
            <v>UVER/98-02</v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>XALAPA</v>
          </cell>
          <cell r="AA70" t="str">
            <v/>
          </cell>
          <cell r="AB70" t="str">
            <v/>
          </cell>
        </row>
        <row r="71">
          <cell r="A71">
            <v>11601</v>
          </cell>
          <cell r="B71">
            <v>11</v>
          </cell>
          <cell r="C71">
            <v>6</v>
          </cell>
          <cell r="D71" t="str">
            <v>AC</v>
          </cell>
          <cell r="E71">
            <v>5</v>
          </cell>
          <cell r="F71">
            <v>1</v>
          </cell>
          <cell r="G71">
            <v>36526</v>
          </cell>
          <cell r="I71" t="str">
            <v xml:space="preserve">UNIDAD ACADEMICA DE ARTES                         </v>
          </cell>
          <cell r="J71" t="str">
            <v>UNIDAD ACADEMICA DE ARTES                          XALAPA</v>
          </cell>
          <cell r="K71" t="str">
            <v>UNI. ACADEMICA ARTES</v>
          </cell>
          <cell r="L71">
            <v>1</v>
          </cell>
          <cell r="M71" t="str">
            <v>HLAULNS</v>
          </cell>
          <cell r="N71">
            <v>46101</v>
          </cell>
          <cell r="O71">
            <v>11601</v>
          </cell>
          <cell r="P71">
            <v>11926</v>
          </cell>
          <cell r="Q71">
            <v>11601</v>
          </cell>
          <cell r="R71">
            <v>11601</v>
          </cell>
          <cell r="S71">
            <v>1</v>
          </cell>
          <cell r="T71">
            <v>11926</v>
          </cell>
          <cell r="U71" t="str">
            <v>UVER/98-15</v>
          </cell>
          <cell r="V71" t="str">
            <v>BELISARIO DOMINGUEZ NO 25</v>
          </cell>
          <cell r="W71" t="str">
            <v/>
          </cell>
          <cell r="X71" t="str">
            <v/>
          </cell>
          <cell r="Y71" t="str">
            <v/>
          </cell>
          <cell r="Z71" t="str">
            <v>XALAPA</v>
          </cell>
          <cell r="AA71" t="str">
            <v>30</v>
          </cell>
          <cell r="AB71" t="str">
            <v>91000</v>
          </cell>
        </row>
        <row r="72">
          <cell r="A72">
            <v>11602</v>
          </cell>
          <cell r="B72">
            <v>11</v>
          </cell>
          <cell r="C72">
            <v>6</v>
          </cell>
          <cell r="D72" t="str">
            <v>AC</v>
          </cell>
          <cell r="E72">
            <v>6</v>
          </cell>
          <cell r="F72">
            <v>1</v>
          </cell>
          <cell r="G72">
            <v>36526</v>
          </cell>
          <cell r="I72" t="str">
            <v xml:space="preserve">FACULTAD DE MUSICA                                </v>
          </cell>
          <cell r="J72" t="str">
            <v>FACULTAD DE MUSICA                                 XALAPA</v>
          </cell>
          <cell r="K72" t="str">
            <v xml:space="preserve">FAC. MUSICA         </v>
          </cell>
          <cell r="L72">
            <v>1</v>
          </cell>
          <cell r="M72" t="str">
            <v>HLAULNS</v>
          </cell>
          <cell r="N72">
            <v>46101</v>
          </cell>
          <cell r="O72">
            <v>11602</v>
          </cell>
          <cell r="P72">
            <v>11926</v>
          </cell>
          <cell r="Q72">
            <v>11602</v>
          </cell>
          <cell r="R72">
            <v>11602</v>
          </cell>
          <cell r="S72">
            <v>1</v>
          </cell>
          <cell r="T72">
            <v>11926</v>
          </cell>
          <cell r="U72" t="str">
            <v>UVER/98-15</v>
          </cell>
          <cell r="V72" t="str">
            <v>BELISARIO DOMINGUEZ NO 25</v>
          </cell>
          <cell r="W72" t="str">
            <v/>
          </cell>
          <cell r="X72" t="str">
            <v/>
          </cell>
          <cell r="Y72" t="str">
            <v/>
          </cell>
          <cell r="Z72" t="str">
            <v>XALAPA</v>
          </cell>
          <cell r="AA72" t="str">
            <v>30</v>
          </cell>
          <cell r="AB72" t="str">
            <v>91000</v>
          </cell>
        </row>
        <row r="73">
          <cell r="A73">
            <v>11603</v>
          </cell>
          <cell r="B73">
            <v>11</v>
          </cell>
          <cell r="C73">
            <v>6</v>
          </cell>
          <cell r="D73" t="str">
            <v>AC</v>
          </cell>
          <cell r="E73">
            <v>6</v>
          </cell>
          <cell r="F73">
            <v>1</v>
          </cell>
          <cell r="G73">
            <v>36526</v>
          </cell>
          <cell r="I73" t="str">
            <v xml:space="preserve">FACULTAD DE DANZA                                 </v>
          </cell>
          <cell r="J73" t="str">
            <v>FACULTAD DE DANZA                                  XALAPA</v>
          </cell>
          <cell r="K73" t="str">
            <v xml:space="preserve">FAC. DANZA          </v>
          </cell>
          <cell r="L73">
            <v>1</v>
          </cell>
          <cell r="M73" t="str">
            <v>HLAULNS</v>
          </cell>
          <cell r="N73">
            <v>46101</v>
          </cell>
          <cell r="O73">
            <v>11603</v>
          </cell>
          <cell r="P73">
            <v>11926</v>
          </cell>
          <cell r="Q73">
            <v>11603</v>
          </cell>
          <cell r="R73">
            <v>11603</v>
          </cell>
          <cell r="S73">
            <v>1</v>
          </cell>
          <cell r="T73">
            <v>11926</v>
          </cell>
          <cell r="U73" t="str">
            <v>UVER/98-15</v>
          </cell>
          <cell r="V73" t="str">
            <v>BELISARIO DOMINGUEZ NO 25</v>
          </cell>
          <cell r="W73" t="str">
            <v/>
          </cell>
          <cell r="X73" t="str">
            <v/>
          </cell>
          <cell r="Y73" t="str">
            <v/>
          </cell>
          <cell r="Z73" t="str">
            <v>XALAPA</v>
          </cell>
          <cell r="AA73" t="str">
            <v>30</v>
          </cell>
          <cell r="AB73" t="str">
            <v>91000</v>
          </cell>
        </row>
        <row r="74">
          <cell r="A74">
            <v>11604</v>
          </cell>
          <cell r="B74">
            <v>11</v>
          </cell>
          <cell r="C74">
            <v>6</v>
          </cell>
          <cell r="D74" t="str">
            <v>AC</v>
          </cell>
          <cell r="E74">
            <v>6</v>
          </cell>
          <cell r="F74">
            <v>1</v>
          </cell>
          <cell r="G74">
            <v>36526</v>
          </cell>
          <cell r="I74" t="str">
            <v xml:space="preserve">FACULTAD DE ARTES PLASTICAS                       </v>
          </cell>
          <cell r="J74" t="str">
            <v>FACULTAD DE ARTES PLASTICAS                        XALAPA</v>
          </cell>
          <cell r="K74" t="str">
            <v>FAC. ARTES PLASTICAS</v>
          </cell>
          <cell r="L74">
            <v>1</v>
          </cell>
          <cell r="M74" t="str">
            <v>HLAULNS</v>
          </cell>
          <cell r="N74">
            <v>46101</v>
          </cell>
          <cell r="O74">
            <v>11604</v>
          </cell>
          <cell r="P74">
            <v>11926</v>
          </cell>
          <cell r="Q74">
            <v>11604</v>
          </cell>
          <cell r="R74">
            <v>11604</v>
          </cell>
          <cell r="S74">
            <v>1</v>
          </cell>
          <cell r="T74">
            <v>11926</v>
          </cell>
          <cell r="U74" t="str">
            <v>UVER/98-15</v>
          </cell>
          <cell r="V74" t="str">
            <v>BELISARIO DOMINGUEZ NO 25</v>
          </cell>
          <cell r="W74" t="str">
            <v/>
          </cell>
          <cell r="X74" t="str">
            <v/>
          </cell>
          <cell r="Y74" t="str">
            <v/>
          </cell>
          <cell r="Z74" t="str">
            <v>XALAPA</v>
          </cell>
          <cell r="AA74" t="str">
            <v>30</v>
          </cell>
          <cell r="AB74" t="str">
            <v>91000</v>
          </cell>
        </row>
        <row r="75">
          <cell r="A75">
            <v>11605</v>
          </cell>
          <cell r="B75">
            <v>11</v>
          </cell>
          <cell r="C75">
            <v>6</v>
          </cell>
          <cell r="D75" t="str">
            <v>AC</v>
          </cell>
          <cell r="E75">
            <v>6</v>
          </cell>
          <cell r="F75">
            <v>1</v>
          </cell>
          <cell r="G75">
            <v>36526</v>
          </cell>
          <cell r="I75" t="str">
            <v xml:space="preserve">FACULTAD DE TEATRO                                </v>
          </cell>
          <cell r="J75" t="str">
            <v>FACULTAD DE TEATRO                                 XALAPA</v>
          </cell>
          <cell r="K75" t="str">
            <v xml:space="preserve">FAC. TEATRO         </v>
          </cell>
          <cell r="L75">
            <v>1</v>
          </cell>
          <cell r="M75" t="str">
            <v>HLAULNS</v>
          </cell>
          <cell r="N75">
            <v>46101</v>
          </cell>
          <cell r="O75">
            <v>11605</v>
          </cell>
          <cell r="P75">
            <v>11926</v>
          </cell>
          <cell r="Q75">
            <v>11605</v>
          </cell>
          <cell r="R75">
            <v>11605</v>
          </cell>
          <cell r="S75">
            <v>1</v>
          </cell>
          <cell r="T75">
            <v>11926</v>
          </cell>
          <cell r="U75" t="str">
            <v>UVER/98-15</v>
          </cell>
          <cell r="V75" t="str">
            <v>BELISARIO DOMINGUEZ NO 25</v>
          </cell>
          <cell r="W75" t="str">
            <v/>
          </cell>
          <cell r="X75" t="str">
            <v/>
          </cell>
          <cell r="Y75" t="str">
            <v/>
          </cell>
          <cell r="Z75" t="str">
            <v>XALAPA</v>
          </cell>
          <cell r="AA75" t="str">
            <v>30</v>
          </cell>
          <cell r="AB75" t="str">
            <v>91000</v>
          </cell>
        </row>
        <row r="76">
          <cell r="A76">
            <v>11606</v>
          </cell>
          <cell r="B76">
            <v>11</v>
          </cell>
          <cell r="C76">
            <v>11</v>
          </cell>
          <cell r="D76" t="str">
            <v>AC</v>
          </cell>
          <cell r="E76">
            <v>6</v>
          </cell>
          <cell r="F76">
            <v>1</v>
          </cell>
          <cell r="G76">
            <v>36526</v>
          </cell>
          <cell r="I76" t="str">
            <v>INSTITUTO DE ARTES PLASTICAS</v>
          </cell>
          <cell r="J76" t="str">
            <v>INSTITUTO DE ARTES PLASTICAS XALAPA</v>
          </cell>
          <cell r="K76" t="str">
            <v>INS. ARTES PLASTICAS</v>
          </cell>
          <cell r="L76">
            <v>1</v>
          </cell>
          <cell r="M76" t="str">
            <v>AALARCON</v>
          </cell>
          <cell r="N76">
            <v>46101</v>
          </cell>
          <cell r="O76">
            <v>11606</v>
          </cell>
          <cell r="P76">
            <v>11927</v>
          </cell>
          <cell r="Q76">
            <v>11606</v>
          </cell>
          <cell r="R76">
            <v>11606</v>
          </cell>
          <cell r="S76">
            <v>1</v>
          </cell>
          <cell r="T76">
            <v>11927</v>
          </cell>
          <cell r="U76" t="str">
            <v>UVER/98-15</v>
          </cell>
          <cell r="V76" t="str">
            <v>AV 1  DE MAYO NO  21</v>
          </cell>
          <cell r="W76" t="str">
            <v/>
          </cell>
          <cell r="X76" t="str">
            <v/>
          </cell>
          <cell r="Y76" t="str">
            <v/>
          </cell>
          <cell r="Z76" t="str">
            <v>XALAPA</v>
          </cell>
          <cell r="AA76" t="str">
            <v>30</v>
          </cell>
          <cell r="AB76" t="str">
            <v>91020</v>
          </cell>
        </row>
        <row r="77">
          <cell r="A77">
            <v>11607</v>
          </cell>
          <cell r="B77">
            <v>11</v>
          </cell>
          <cell r="C77">
            <v>6</v>
          </cell>
          <cell r="D77" t="str">
            <v>AC</v>
          </cell>
          <cell r="E77">
            <v>7</v>
          </cell>
          <cell r="F77">
            <v>1</v>
          </cell>
          <cell r="G77">
            <v>36526</v>
          </cell>
          <cell r="I77" t="str">
            <v xml:space="preserve">CENTRO DE INICIACION MUSICAL INFANTIL             </v>
          </cell>
          <cell r="J77" t="str">
            <v>CENTRO DE INICIACION MUSICAL INFANTIL              XALAPA</v>
          </cell>
          <cell r="K77" t="str">
            <v xml:space="preserve">CIMI                </v>
          </cell>
          <cell r="L77">
            <v>1</v>
          </cell>
          <cell r="M77" t="str">
            <v>HLAULNS</v>
          </cell>
          <cell r="N77">
            <v>46101</v>
          </cell>
          <cell r="O77">
            <v>11607</v>
          </cell>
          <cell r="P77">
            <v>11926</v>
          </cell>
          <cell r="Q77">
            <v>11607</v>
          </cell>
          <cell r="R77">
            <v>11607</v>
          </cell>
          <cell r="S77">
            <v>1</v>
          </cell>
          <cell r="T77">
            <v>11926</v>
          </cell>
          <cell r="U77" t="str">
            <v>UVER/98-15</v>
          </cell>
          <cell r="V77" t="str">
            <v>ZAMORA NO  40</v>
          </cell>
          <cell r="W77" t="str">
            <v/>
          </cell>
          <cell r="X77" t="str">
            <v/>
          </cell>
          <cell r="Y77" t="str">
            <v/>
          </cell>
          <cell r="Z77" t="str">
            <v>XALAPA</v>
          </cell>
          <cell r="AA77" t="str">
            <v>30</v>
          </cell>
          <cell r="AB77" t="str">
            <v>91000</v>
          </cell>
        </row>
        <row r="78">
          <cell r="A78">
            <v>11608</v>
          </cell>
          <cell r="B78">
            <v>11</v>
          </cell>
          <cell r="C78">
            <v>6</v>
          </cell>
          <cell r="D78" t="str">
            <v>AC</v>
          </cell>
          <cell r="E78">
            <v>7</v>
          </cell>
          <cell r="G78">
            <v>40716</v>
          </cell>
          <cell r="I78" t="str">
            <v>CENTRO DE ESTUDIOS DE JAZZ (JAZZUV)</v>
          </cell>
          <cell r="J78" t="str">
            <v>CENTRO DE ESTUDIOS DE JAZZ (JAZZUV) XALAPA</v>
          </cell>
          <cell r="K78" t="str">
            <v>CENTRO DE EST.JAZZUV</v>
          </cell>
          <cell r="M78" t="str">
            <v>AMESA</v>
          </cell>
          <cell r="N78">
            <v>33115</v>
          </cell>
          <cell r="O78">
            <v>11608</v>
          </cell>
          <cell r="P78">
            <v>11608</v>
          </cell>
          <cell r="Q78">
            <v>11608</v>
          </cell>
          <cell r="R78">
            <v>11608</v>
          </cell>
          <cell r="S78">
            <v>1</v>
          </cell>
          <cell r="T78">
            <v>11926</v>
          </cell>
          <cell r="U78" t="str">
            <v>UVER/98-15</v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>XALAPA</v>
          </cell>
          <cell r="AA78" t="str">
            <v/>
          </cell>
          <cell r="AB78" t="str">
            <v/>
          </cell>
        </row>
        <row r="79">
          <cell r="A79">
            <v>11609</v>
          </cell>
          <cell r="B79">
            <v>11</v>
          </cell>
          <cell r="C79">
            <v>6</v>
          </cell>
          <cell r="D79" t="str">
            <v>AC</v>
          </cell>
          <cell r="E79">
            <v>7</v>
          </cell>
          <cell r="G79">
            <v>41417.72997685185</v>
          </cell>
          <cell r="I79" t="str">
            <v>CENTRO DE EST., CREACION Y DOC. DE LAS ARTES</v>
          </cell>
          <cell r="J79" t="str">
            <v>CENTRO DE EST., CREACION Y DOC. DE LAS ARTES XALAPA</v>
          </cell>
          <cell r="K79" t="str">
            <v>CEN.EST.C.YDOC.ARTES</v>
          </cell>
          <cell r="M79" t="str">
            <v>AMESA</v>
          </cell>
          <cell r="N79">
            <v>46101</v>
          </cell>
          <cell r="O79">
            <v>11609</v>
          </cell>
          <cell r="P79">
            <v>11609</v>
          </cell>
          <cell r="Q79">
            <v>11609</v>
          </cell>
          <cell r="R79">
            <v>11609</v>
          </cell>
          <cell r="S79">
            <v>1</v>
          </cell>
          <cell r="T79">
            <v>11926</v>
          </cell>
          <cell r="U79" t="str">
            <v>UVER/98-15</v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>XALAPA</v>
          </cell>
          <cell r="AA79" t="str">
            <v/>
          </cell>
          <cell r="AB79" t="str">
            <v/>
          </cell>
        </row>
        <row r="80">
          <cell r="A80">
            <v>11701</v>
          </cell>
          <cell r="B80">
            <v>11</v>
          </cell>
          <cell r="C80">
            <v>7</v>
          </cell>
          <cell r="D80" t="str">
            <v>AC</v>
          </cell>
          <cell r="E80">
            <v>4</v>
          </cell>
          <cell r="F80">
            <v>1</v>
          </cell>
          <cell r="G80">
            <v>36526</v>
          </cell>
          <cell r="I80" t="str">
            <v>DIRECCION GENERAL DEL SISTEMA DE ENSEÑANZA ABIERTA</v>
          </cell>
          <cell r="J80" t="str">
            <v>DIRECCION GENERAL DEL SISTEMA DE ENSEÑANZA ABIERTA XALAPA</v>
          </cell>
          <cell r="K80" t="str">
            <v>DIR.GRAL.SIS.ENS.AB.</v>
          </cell>
          <cell r="L80">
            <v>1</v>
          </cell>
          <cell r="M80" t="str">
            <v>HLAULNS</v>
          </cell>
          <cell r="N80">
            <v>46101</v>
          </cell>
          <cell r="O80">
            <v>11701</v>
          </cell>
          <cell r="P80">
            <v>11920</v>
          </cell>
          <cell r="Q80">
            <v>11701</v>
          </cell>
          <cell r="R80">
            <v>11701</v>
          </cell>
          <cell r="S80">
            <v>1</v>
          </cell>
          <cell r="T80">
            <v>11920</v>
          </cell>
          <cell r="U80" t="str">
            <v>UVER/98-15</v>
          </cell>
          <cell r="V80" t="str">
            <v>AVE  MURILLO VIDAL NO  151</v>
          </cell>
          <cell r="W80" t="str">
            <v/>
          </cell>
          <cell r="X80" t="str">
            <v/>
          </cell>
          <cell r="Y80" t="str">
            <v/>
          </cell>
          <cell r="Z80" t="str">
            <v>XALAPA</v>
          </cell>
          <cell r="AA80" t="str">
            <v>30</v>
          </cell>
          <cell r="AB80" t="str">
            <v>91000</v>
          </cell>
        </row>
        <row r="81">
          <cell r="A81">
            <v>11702</v>
          </cell>
          <cell r="B81">
            <v>11</v>
          </cell>
          <cell r="C81">
            <v>7</v>
          </cell>
          <cell r="D81" t="str">
            <v>AC</v>
          </cell>
          <cell r="E81">
            <v>6</v>
          </cell>
          <cell r="F81">
            <v>1</v>
          </cell>
          <cell r="G81">
            <v>36526</v>
          </cell>
          <cell r="I81" t="str">
            <v>ESCUELA PARA ESTUDIANTES EXTRANJEROS</v>
          </cell>
          <cell r="J81" t="str">
            <v>ESCUELA PARA ESTUDIANTES EXTRANJEROS XALAPA</v>
          </cell>
          <cell r="K81" t="str">
            <v>ESC.P/ESTUDIANTES E.</v>
          </cell>
          <cell r="L81">
            <v>1</v>
          </cell>
          <cell r="M81" t="str">
            <v>MAPEREZ</v>
          </cell>
          <cell r="N81">
            <v>46101</v>
          </cell>
          <cell r="O81">
            <v>11702</v>
          </cell>
          <cell r="P81">
            <v>11922</v>
          </cell>
          <cell r="Q81">
            <v>11702</v>
          </cell>
          <cell r="R81">
            <v>11702</v>
          </cell>
          <cell r="S81">
            <v>1</v>
          </cell>
          <cell r="T81">
            <v>11922</v>
          </cell>
          <cell r="U81" t="str">
            <v>UVER/98-15</v>
          </cell>
          <cell r="V81" t="str">
            <v>ZAMORA NO  25</v>
          </cell>
          <cell r="W81" t="str">
            <v/>
          </cell>
          <cell r="X81" t="str">
            <v/>
          </cell>
          <cell r="Y81" t="str">
            <v/>
          </cell>
          <cell r="Z81" t="str">
            <v>XALAPA</v>
          </cell>
          <cell r="AA81" t="str">
            <v>30</v>
          </cell>
          <cell r="AB81" t="str">
            <v>91000</v>
          </cell>
        </row>
        <row r="82">
          <cell r="A82">
            <v>11703</v>
          </cell>
          <cell r="B82">
            <v>11</v>
          </cell>
          <cell r="C82">
            <v>7</v>
          </cell>
          <cell r="D82" t="str">
            <v>AC</v>
          </cell>
          <cell r="E82">
            <v>5</v>
          </cell>
          <cell r="F82">
            <v>1</v>
          </cell>
          <cell r="G82">
            <v>36526</v>
          </cell>
          <cell r="I82" t="str">
            <v>DIRECCION GENERAL DE LA UNIDAD DE ESTUDIOS DE POS.</v>
          </cell>
          <cell r="J82" t="str">
            <v>DIRECCION GENERAL DE LA UNIDAD DE ESTUDIOS DE POS. XALAPA</v>
          </cell>
          <cell r="K82" t="str">
            <v>DIR.GRAL.U.E.POS</v>
          </cell>
          <cell r="L82">
            <v>1</v>
          </cell>
          <cell r="M82" t="str">
            <v>AMESA</v>
          </cell>
          <cell r="N82">
            <v>51102</v>
          </cell>
          <cell r="O82">
            <v>11703</v>
          </cell>
          <cell r="P82">
            <v>11928</v>
          </cell>
          <cell r="Q82">
            <v>11703</v>
          </cell>
          <cell r="R82">
            <v>11703</v>
          </cell>
          <cell r="S82">
            <v>1</v>
          </cell>
          <cell r="T82">
            <v>11920</v>
          </cell>
          <cell r="U82" t="str">
            <v>UVER/98-15</v>
          </cell>
          <cell r="V82" t="str">
            <v>JUSTO SIERRA NO 84</v>
          </cell>
          <cell r="W82" t="str">
            <v/>
          </cell>
          <cell r="X82" t="str">
            <v/>
          </cell>
          <cell r="Y82" t="str">
            <v/>
          </cell>
          <cell r="Z82" t="str">
            <v>XALAPA</v>
          </cell>
          <cell r="AA82" t="str">
            <v>30</v>
          </cell>
          <cell r="AB82" t="str">
            <v>91000</v>
          </cell>
        </row>
        <row r="83">
          <cell r="A83">
            <v>11704</v>
          </cell>
          <cell r="B83">
            <v>11</v>
          </cell>
          <cell r="C83">
            <v>7</v>
          </cell>
          <cell r="D83" t="str">
            <v>AC</v>
          </cell>
          <cell r="E83">
            <v>6</v>
          </cell>
          <cell r="G83">
            <v>38762</v>
          </cell>
          <cell r="I83" t="str">
            <v>DIRECCION UNIV VERACRUZANA INTERCULTURAL</v>
          </cell>
          <cell r="J83" t="str">
            <v>DIRECCION UNIV VERACRUZANA INTERCULTURAL XALAPA</v>
          </cell>
          <cell r="K83" t="str">
            <v>DIR. U.VER.INTERCULT</v>
          </cell>
          <cell r="M83" t="str">
            <v>AMESA</v>
          </cell>
          <cell r="N83">
            <v>10816</v>
          </cell>
          <cell r="O83">
            <v>11704</v>
          </cell>
          <cell r="P83">
            <v>11704</v>
          </cell>
          <cell r="Q83">
            <v>11704</v>
          </cell>
          <cell r="R83">
            <v>11704</v>
          </cell>
          <cell r="S83">
            <v>1</v>
          </cell>
          <cell r="T83">
            <v>11920</v>
          </cell>
          <cell r="U83" t="str">
            <v/>
          </cell>
          <cell r="V83" t="str">
            <v>J J HERRERA No. 17 COL. CENTRO</v>
          </cell>
          <cell r="W83" t="str">
            <v/>
          </cell>
          <cell r="X83" t="str">
            <v/>
          </cell>
          <cell r="Y83" t="str">
            <v/>
          </cell>
          <cell r="Z83" t="str">
            <v>XALAPA</v>
          </cell>
          <cell r="AA83" t="str">
            <v>30</v>
          </cell>
          <cell r="AB83" t="str">
            <v/>
          </cell>
        </row>
        <row r="84">
          <cell r="A84">
            <v>11705</v>
          </cell>
          <cell r="B84">
            <v>11</v>
          </cell>
          <cell r="C84">
            <v>7</v>
          </cell>
          <cell r="D84" t="str">
            <v>AC</v>
          </cell>
          <cell r="E84">
            <v>5</v>
          </cell>
          <cell r="G84">
            <v>38762</v>
          </cell>
          <cell r="I84" t="str">
            <v>DIRECCION DE LOS CENTROS DE IDIOMAS</v>
          </cell>
          <cell r="J84" t="str">
            <v>DIRECCION DE LOS CENTROS DE IDIOMAS XALAPA</v>
          </cell>
          <cell r="K84" t="str">
            <v>DIR.CEN.DE IDIOMAS</v>
          </cell>
          <cell r="M84" t="str">
            <v>AMESA</v>
          </cell>
          <cell r="N84">
            <v>18403</v>
          </cell>
          <cell r="O84">
            <v>11705</v>
          </cell>
          <cell r="P84">
            <v>11705</v>
          </cell>
          <cell r="Q84">
            <v>11705</v>
          </cell>
          <cell r="R84">
            <v>11705</v>
          </cell>
          <cell r="S84">
            <v>1</v>
          </cell>
          <cell r="T84">
            <v>11922</v>
          </cell>
          <cell r="U84" t="str">
            <v/>
          </cell>
          <cell r="V84" t="str">
            <v>AV. DE LAS CULTURAS VERACRUZAN</v>
          </cell>
          <cell r="W84" t="str">
            <v/>
          </cell>
          <cell r="X84" t="str">
            <v/>
          </cell>
          <cell r="Y84" t="str">
            <v/>
          </cell>
          <cell r="Z84" t="str">
            <v>XALAPA</v>
          </cell>
          <cell r="AA84" t="str">
            <v>30</v>
          </cell>
          <cell r="AB84" t="str">
            <v/>
          </cell>
        </row>
        <row r="85">
          <cell r="A85">
            <v>11706</v>
          </cell>
          <cell r="B85">
            <v>11</v>
          </cell>
          <cell r="C85">
            <v>7</v>
          </cell>
          <cell r="D85" t="str">
            <v>AC</v>
          </cell>
          <cell r="E85">
            <v>8</v>
          </cell>
          <cell r="G85">
            <v>39832.801736111112</v>
          </cell>
          <cell r="I85" t="str">
            <v>COORDINACION UNIVERSITARIA DE OBSERVATORIOS</v>
          </cell>
          <cell r="J85" t="str">
            <v>COORDINACION UNIVERSITARIA DE OBSERVATORIOS XALAPA</v>
          </cell>
          <cell r="K85" t="str">
            <v>COORD.UNVER. DE OBS.</v>
          </cell>
          <cell r="M85" t="str">
            <v>AMESA</v>
          </cell>
          <cell r="N85">
            <v>46103</v>
          </cell>
          <cell r="O85">
            <v>11706</v>
          </cell>
          <cell r="P85">
            <v>11706</v>
          </cell>
          <cell r="Q85">
            <v>11706</v>
          </cell>
          <cell r="R85">
            <v>11706</v>
          </cell>
          <cell r="S85">
            <v>1</v>
          </cell>
          <cell r="T85">
            <v>11901</v>
          </cell>
          <cell r="U85" t="str">
            <v>SIN/DES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>XALAPA</v>
          </cell>
          <cell r="AA85" t="str">
            <v/>
          </cell>
          <cell r="AB85" t="str">
            <v/>
          </cell>
        </row>
        <row r="86">
          <cell r="A86">
            <v>11707</v>
          </cell>
          <cell r="B86">
            <v>11</v>
          </cell>
          <cell r="C86">
            <v>7</v>
          </cell>
          <cell r="D86" t="str">
            <v>AC</v>
          </cell>
          <cell r="E86">
            <v>5</v>
          </cell>
          <cell r="G86">
            <v>39832.808576388888</v>
          </cell>
          <cell r="I86" t="str">
            <v>CENTRO DE ESTUDIOS CHINA-VERACRUZ</v>
          </cell>
          <cell r="J86" t="str">
            <v>CENTRO DE ESTUDIOS CHINA-VERACRUZ XALAPA</v>
          </cell>
          <cell r="K86" t="str">
            <v>CENT.EST.CHINA-VER.</v>
          </cell>
          <cell r="M86" t="str">
            <v>AMESA</v>
          </cell>
          <cell r="N86">
            <v>46103</v>
          </cell>
          <cell r="O86">
            <v>11707</v>
          </cell>
          <cell r="P86">
            <v>11707</v>
          </cell>
          <cell r="Q86">
            <v>11707</v>
          </cell>
          <cell r="R86">
            <v>11707</v>
          </cell>
          <cell r="S86">
            <v>1</v>
          </cell>
          <cell r="T86">
            <v>11901</v>
          </cell>
          <cell r="U86" t="str">
            <v>SIN/DES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>XALAPA</v>
          </cell>
          <cell r="AA86" t="str">
            <v/>
          </cell>
          <cell r="AB86" t="str">
            <v/>
          </cell>
        </row>
        <row r="87">
          <cell r="A87">
            <v>11708</v>
          </cell>
          <cell r="B87">
            <v>11</v>
          </cell>
          <cell r="C87">
            <v>7</v>
          </cell>
          <cell r="D87" t="str">
            <v>AC</v>
          </cell>
          <cell r="E87">
            <v>6</v>
          </cell>
          <cell r="G87">
            <v>40423.39943287037</v>
          </cell>
          <cell r="I87" t="str">
            <v>COORDINACION UNIVERSITARIA PARA LA SUSTENTABILIDAD</v>
          </cell>
          <cell r="J87" t="str">
            <v>COORDINACION UNIVERSITARIA PARA LA SUSTENTABILIDAD XALAPA</v>
          </cell>
          <cell r="K87" t="str">
            <v>C.UNIV.SUSTENTABILID</v>
          </cell>
          <cell r="M87" t="str">
            <v>AMESA</v>
          </cell>
          <cell r="N87">
            <v>18501</v>
          </cell>
          <cell r="O87">
            <v>11708</v>
          </cell>
          <cell r="P87">
            <v>11708</v>
          </cell>
          <cell r="Q87">
            <v>11708</v>
          </cell>
          <cell r="R87">
            <v>11708</v>
          </cell>
          <cell r="S87">
            <v>1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>XALAPA</v>
          </cell>
          <cell r="AA87" t="str">
            <v/>
          </cell>
          <cell r="AB87" t="str">
            <v/>
          </cell>
        </row>
        <row r="88">
          <cell r="A88">
            <v>11709</v>
          </cell>
          <cell r="B88">
            <v>11</v>
          </cell>
          <cell r="C88">
            <v>7</v>
          </cell>
          <cell r="D88" t="str">
            <v>AC</v>
          </cell>
          <cell r="E88">
            <v>6</v>
          </cell>
          <cell r="G88">
            <v>40457.449016203704</v>
          </cell>
          <cell r="I88" t="str">
            <v>CENTRO DE ECOALFABETIZACION Y DIALOGO DE SABERES</v>
          </cell>
          <cell r="J88" t="str">
            <v>CENTRO DE ECOALFABETIZACION Y DIALOGO DE SABERES XALAPA</v>
          </cell>
          <cell r="K88" t="str">
            <v>CEN.ECOALF.DIAL.SAB</v>
          </cell>
          <cell r="M88" t="str">
            <v>AMESA</v>
          </cell>
          <cell r="N88">
            <v>29103</v>
          </cell>
          <cell r="O88">
            <v>11709</v>
          </cell>
          <cell r="P88">
            <v>11709</v>
          </cell>
          <cell r="Q88">
            <v>11709</v>
          </cell>
          <cell r="R88">
            <v>11709</v>
          </cell>
          <cell r="S88">
            <v>1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>XALAPA</v>
          </cell>
          <cell r="AA88" t="str">
            <v/>
          </cell>
          <cell r="AB88" t="str">
            <v/>
          </cell>
        </row>
        <row r="89">
          <cell r="A89">
            <v>11710</v>
          </cell>
          <cell r="B89">
            <v>11</v>
          </cell>
          <cell r="C89">
            <v>7</v>
          </cell>
          <cell r="D89" t="str">
            <v>AD</v>
          </cell>
          <cell r="E89">
            <v>6</v>
          </cell>
          <cell r="G89">
            <v>40625</v>
          </cell>
          <cell r="I89" t="str">
            <v>DIRECCION GENERAL DE RELACIONES INTERNACIONALES</v>
          </cell>
          <cell r="J89" t="str">
            <v>DIRECCION GENERAL DE RELACIONES INTERNACIONALES XALAPA</v>
          </cell>
          <cell r="K89" t="str">
            <v>DIR.GRAL.REL.INTERNA</v>
          </cell>
          <cell r="M89" t="str">
            <v>AMESA</v>
          </cell>
          <cell r="N89">
            <v>41137</v>
          </cell>
          <cell r="O89">
            <v>11710</v>
          </cell>
          <cell r="P89">
            <v>11710</v>
          </cell>
          <cell r="Q89">
            <v>11710</v>
          </cell>
          <cell r="R89">
            <v>11710</v>
          </cell>
          <cell r="S89">
            <v>1</v>
          </cell>
          <cell r="T89">
            <v>11901</v>
          </cell>
          <cell r="U89" t="str">
            <v>SIN/DES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>XALAPA</v>
          </cell>
          <cell r="AA89" t="str">
            <v/>
          </cell>
          <cell r="AB89" t="str">
            <v/>
          </cell>
        </row>
        <row r="90">
          <cell r="A90">
            <v>11711</v>
          </cell>
          <cell r="B90">
            <v>11</v>
          </cell>
          <cell r="C90">
            <v>7</v>
          </cell>
          <cell r="D90" t="str">
            <v>AC</v>
          </cell>
          <cell r="E90">
            <v>7</v>
          </cell>
          <cell r="G90">
            <v>40954.803402777776</v>
          </cell>
          <cell r="I90" t="str">
            <v>CENTRO DE EST. E INVEST.EN CONOC.Y APREN. H</v>
          </cell>
          <cell r="J90" t="str">
            <v>CENTRO DE EST. E INVEST.EN CONOC.Y APREN. H XALAPA</v>
          </cell>
          <cell r="K90" t="str">
            <v>C.E.I.C.A.H.</v>
          </cell>
          <cell r="M90" t="str">
            <v>AMESA</v>
          </cell>
          <cell r="N90">
            <v>46101</v>
          </cell>
          <cell r="O90">
            <v>11711</v>
          </cell>
          <cell r="P90">
            <v>11711</v>
          </cell>
          <cell r="Q90">
            <v>11711</v>
          </cell>
          <cell r="R90">
            <v>11711</v>
          </cell>
          <cell r="S90">
            <v>1</v>
          </cell>
          <cell r="T90">
            <v>11927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>XALAPA</v>
          </cell>
          <cell r="AA90" t="str">
            <v/>
          </cell>
          <cell r="AB90" t="str">
            <v/>
          </cell>
        </row>
        <row r="91">
          <cell r="A91">
            <v>11712</v>
          </cell>
          <cell r="B91">
            <v>11</v>
          </cell>
          <cell r="C91">
            <v>7</v>
          </cell>
          <cell r="D91" t="str">
            <v>DE</v>
          </cell>
          <cell r="E91">
            <v>6</v>
          </cell>
          <cell r="G91">
            <v>41705.569710648146</v>
          </cell>
          <cell r="I91" t="str">
            <v>DIRECCIÓN  DE MEDIOS DE COMUNICACIÓN</v>
          </cell>
          <cell r="J91" t="str">
            <v>DIRECCIÓN  DE MEDIOS DE COMUNICACIÓN XALAPA</v>
          </cell>
          <cell r="K91" t="str">
            <v>DIR.MEDIOS DE COM.</v>
          </cell>
          <cell r="M91" t="str">
            <v>AMESA</v>
          </cell>
          <cell r="N91">
            <v>46101</v>
          </cell>
          <cell r="O91">
            <v>11712</v>
          </cell>
          <cell r="P91">
            <v>11712</v>
          </cell>
          <cell r="Q91">
            <v>11712</v>
          </cell>
          <cell r="R91">
            <v>11712</v>
          </cell>
          <cell r="S91">
            <v>1</v>
          </cell>
          <cell r="T91">
            <v>0</v>
          </cell>
          <cell r="U91" t="str">
            <v>SIN/DES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>XALAPA</v>
          </cell>
          <cell r="AA91" t="str">
            <v/>
          </cell>
          <cell r="AB91" t="str">
            <v/>
          </cell>
        </row>
        <row r="92">
          <cell r="A92">
            <v>11713</v>
          </cell>
          <cell r="B92">
            <v>11</v>
          </cell>
          <cell r="C92">
            <v>7</v>
          </cell>
          <cell r="D92" t="str">
            <v>DE</v>
          </cell>
          <cell r="E92">
            <v>6</v>
          </cell>
          <cell r="G92">
            <v>41655.6093287037</v>
          </cell>
          <cell r="I92" t="str">
            <v>DIRECCION DE COMUNICACION DE LA CIENCIA</v>
          </cell>
          <cell r="J92" t="str">
            <v>DIRECCION DE COMUNICACION DE LA CIENCIA XALAPA</v>
          </cell>
          <cell r="K92" t="str">
            <v>DIR.COM. LA CIENCIA</v>
          </cell>
          <cell r="M92" t="str">
            <v>AMESA</v>
          </cell>
          <cell r="N92">
            <v>33114</v>
          </cell>
          <cell r="O92">
            <v>11713</v>
          </cell>
          <cell r="P92">
            <v>11713</v>
          </cell>
          <cell r="Q92">
            <v>11713</v>
          </cell>
          <cell r="R92">
            <v>11713</v>
          </cell>
          <cell r="S92">
            <v>1</v>
          </cell>
          <cell r="T92">
            <v>11915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>XALAPA</v>
          </cell>
          <cell r="AA92" t="str">
            <v/>
          </cell>
          <cell r="AB92" t="str">
            <v/>
          </cell>
        </row>
        <row r="93">
          <cell r="A93">
            <v>11714</v>
          </cell>
          <cell r="B93">
            <v>11</v>
          </cell>
          <cell r="C93">
            <v>7</v>
          </cell>
          <cell r="D93" t="str">
            <v>DE</v>
          </cell>
          <cell r="E93">
            <v>8</v>
          </cell>
          <cell r="G93">
            <v>41705.570775462962</v>
          </cell>
          <cell r="I93" t="str">
            <v>COORDINACION DE DOCENCIA E INVESTIGACION</v>
          </cell>
          <cell r="J93" t="str">
            <v>COORDINACION DE DOCENCIA E INVESTIGACION XALAPA</v>
          </cell>
          <cell r="K93" t="str">
            <v>COORD.DOC.E INV.</v>
          </cell>
          <cell r="M93" t="str">
            <v>AMESA</v>
          </cell>
          <cell r="N93">
            <v>46101</v>
          </cell>
          <cell r="O93">
            <v>11714</v>
          </cell>
          <cell r="P93">
            <v>11714</v>
          </cell>
          <cell r="Q93">
            <v>11714</v>
          </cell>
          <cell r="R93">
            <v>11714</v>
          </cell>
          <cell r="S93">
            <v>1</v>
          </cell>
          <cell r="T93">
            <v>0</v>
          </cell>
          <cell r="U93" t="str">
            <v>SIN/DES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>XALAPA</v>
          </cell>
          <cell r="AA93" t="str">
            <v/>
          </cell>
          <cell r="AB93" t="str">
            <v/>
          </cell>
        </row>
        <row r="94">
          <cell r="A94">
            <v>11715</v>
          </cell>
          <cell r="B94">
            <v>11</v>
          </cell>
          <cell r="C94">
            <v>7</v>
          </cell>
          <cell r="D94" t="str">
            <v>DE</v>
          </cell>
          <cell r="E94">
            <v>8</v>
          </cell>
          <cell r="G94">
            <v>41705.571516203701</v>
          </cell>
          <cell r="I94" t="str">
            <v>COORDINACIÓN DE DIFUSION Y EXTENSION DE LA CULTURA</v>
          </cell>
          <cell r="J94" t="str">
            <v>COORDINACIÓN DE DIFUSION Y EXTENSION DE LA CULTURA XALAPA</v>
          </cell>
          <cell r="K94" t="str">
            <v>COORD.DIF.EX.CUL.</v>
          </cell>
          <cell r="M94" t="str">
            <v>AMESA</v>
          </cell>
          <cell r="N94">
            <v>46101</v>
          </cell>
          <cell r="O94">
            <v>11715</v>
          </cell>
          <cell r="P94">
            <v>11715</v>
          </cell>
          <cell r="Q94">
            <v>11715</v>
          </cell>
          <cell r="R94">
            <v>11715</v>
          </cell>
          <cell r="S94">
            <v>1</v>
          </cell>
          <cell r="T94">
            <v>0</v>
          </cell>
          <cell r="U94" t="str">
            <v>SIN/DES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>XALAPA</v>
          </cell>
          <cell r="AA94" t="str">
            <v/>
          </cell>
          <cell r="AB94" t="str">
            <v/>
          </cell>
        </row>
        <row r="95">
          <cell r="A95">
            <v>11716</v>
          </cell>
          <cell r="B95">
            <v>11</v>
          </cell>
          <cell r="C95">
            <v>7</v>
          </cell>
          <cell r="D95" t="str">
            <v>DE</v>
          </cell>
          <cell r="E95">
            <v>8</v>
          </cell>
          <cell r="G95">
            <v>41705.572118055556</v>
          </cell>
          <cell r="I95" t="str">
            <v>COORDINACIÓN ADMINISTRATIVA</v>
          </cell>
          <cell r="J95" t="str">
            <v>COORDINACIÓN ADMINISTRATIVA XALAPA</v>
          </cell>
          <cell r="K95" t="str">
            <v>COORD.ADMINISTRAT.</v>
          </cell>
          <cell r="M95" t="str">
            <v>AMESA</v>
          </cell>
          <cell r="N95">
            <v>46101</v>
          </cell>
          <cell r="O95">
            <v>11716</v>
          </cell>
          <cell r="P95">
            <v>11716</v>
          </cell>
          <cell r="Q95">
            <v>11716</v>
          </cell>
          <cell r="R95">
            <v>11716</v>
          </cell>
          <cell r="S95">
            <v>1</v>
          </cell>
          <cell r="T95">
            <v>0</v>
          </cell>
          <cell r="U95" t="str">
            <v>SIN/DES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>XALAPA</v>
          </cell>
          <cell r="AA95" t="str">
            <v/>
          </cell>
          <cell r="AB95" t="str">
            <v/>
          </cell>
        </row>
        <row r="96">
          <cell r="A96">
            <v>11717</v>
          </cell>
          <cell r="B96">
            <v>11</v>
          </cell>
          <cell r="C96">
            <v>7</v>
          </cell>
          <cell r="D96" t="str">
            <v>DE</v>
          </cell>
          <cell r="E96">
            <v>6</v>
          </cell>
          <cell r="G96">
            <v>41705.552071759259</v>
          </cell>
          <cell r="I96" t="str">
            <v>DIRECCION DE NORMATIVIDAD</v>
          </cell>
          <cell r="J96" t="str">
            <v>DIRECCION DE NORMATIVIDAD XALAPA</v>
          </cell>
          <cell r="K96" t="str">
            <v>DIR. DE NORMATIVIDAD</v>
          </cell>
          <cell r="M96" t="str">
            <v>AMESA</v>
          </cell>
          <cell r="N96">
            <v>14241</v>
          </cell>
          <cell r="O96">
            <v>11717</v>
          </cell>
          <cell r="P96">
            <v>11717</v>
          </cell>
          <cell r="Q96">
            <v>11717</v>
          </cell>
          <cell r="R96">
            <v>11717</v>
          </cell>
          <cell r="S96">
            <v>1</v>
          </cell>
          <cell r="T96">
            <v>11901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>XALAPA</v>
          </cell>
          <cell r="AA96" t="str">
            <v/>
          </cell>
          <cell r="AB96" t="str">
            <v/>
          </cell>
        </row>
        <row r="97">
          <cell r="A97">
            <v>11718</v>
          </cell>
          <cell r="B97">
            <v>11</v>
          </cell>
          <cell r="C97">
            <v>7</v>
          </cell>
          <cell r="D97" t="str">
            <v>DE</v>
          </cell>
          <cell r="E97">
            <v>6</v>
          </cell>
          <cell r="G97">
            <v>41705.556250000001</v>
          </cell>
          <cell r="I97" t="str">
            <v>COORDINACION DE COOPERACION ACADEMICA</v>
          </cell>
          <cell r="J97" t="str">
            <v>COORDINACION DE COOPERACION ACADEMICA XALAPA</v>
          </cell>
          <cell r="K97" t="str">
            <v>COORD.COOP.ACADEM.</v>
          </cell>
          <cell r="M97" t="str">
            <v>AMESA</v>
          </cell>
          <cell r="N97">
            <v>14241</v>
          </cell>
          <cell r="O97">
            <v>11718</v>
          </cell>
          <cell r="P97">
            <v>11718</v>
          </cell>
          <cell r="Q97">
            <v>11718</v>
          </cell>
          <cell r="R97">
            <v>11718</v>
          </cell>
          <cell r="S97">
            <v>1</v>
          </cell>
          <cell r="T97">
            <v>11901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>XALAPA</v>
          </cell>
          <cell r="AA97" t="str">
            <v/>
          </cell>
          <cell r="AB97" t="str">
            <v/>
          </cell>
        </row>
        <row r="98">
          <cell r="A98">
            <v>11719</v>
          </cell>
          <cell r="B98">
            <v>11</v>
          </cell>
          <cell r="C98">
            <v>7</v>
          </cell>
          <cell r="D98" t="str">
            <v>AD</v>
          </cell>
          <cell r="E98">
            <v>6</v>
          </cell>
          <cell r="G98">
            <v>41705.558275462965</v>
          </cell>
          <cell r="I98" t="str">
            <v>COORDINACION DE PROGRAMAS Y SERVICIOS</v>
          </cell>
          <cell r="J98" t="str">
            <v>COORDINACION DE PROGRAMAS Y SERVICIOS XALAPA</v>
          </cell>
          <cell r="K98" t="str">
            <v>COORD.PROG.Y SERV.</v>
          </cell>
          <cell r="M98" t="str">
            <v>AMESA</v>
          </cell>
          <cell r="N98">
            <v>46101</v>
          </cell>
          <cell r="O98">
            <v>11719</v>
          </cell>
          <cell r="P98">
            <v>11719</v>
          </cell>
          <cell r="Q98">
            <v>11719</v>
          </cell>
          <cell r="R98">
            <v>11719</v>
          </cell>
          <cell r="S98">
            <v>1</v>
          </cell>
          <cell r="T98">
            <v>11901</v>
          </cell>
          <cell r="U98" t="str">
            <v>SIN/DES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>XALAPA</v>
          </cell>
          <cell r="AA98" t="str">
            <v/>
          </cell>
          <cell r="AB98" t="str">
            <v/>
          </cell>
        </row>
        <row r="99">
          <cell r="A99">
            <v>11720</v>
          </cell>
          <cell r="B99">
            <v>11</v>
          </cell>
          <cell r="C99">
            <v>7</v>
          </cell>
          <cell r="D99" t="str">
            <v>DE</v>
          </cell>
          <cell r="E99">
            <v>8</v>
          </cell>
          <cell r="G99">
            <v>41705.559525462966</v>
          </cell>
          <cell r="I99" t="str">
            <v>COORDINACION DE MOVILIDAD ESTUDIANTIL Y ACADEMICA</v>
          </cell>
          <cell r="J99" t="str">
            <v>COORDINACION DE MOVILIDAD ESTUDIANTIL Y ACADEMICA XALAPA</v>
          </cell>
          <cell r="K99" t="str">
            <v>COORD.MOV.EST.ACAD.</v>
          </cell>
          <cell r="M99" t="str">
            <v>AMESA</v>
          </cell>
          <cell r="N99">
            <v>46101</v>
          </cell>
          <cell r="O99">
            <v>11720</v>
          </cell>
          <cell r="P99">
            <v>11720</v>
          </cell>
          <cell r="Q99">
            <v>11720</v>
          </cell>
          <cell r="R99">
            <v>11720</v>
          </cell>
          <cell r="S99">
            <v>1</v>
          </cell>
          <cell r="T99">
            <v>11901</v>
          </cell>
          <cell r="U99" t="str">
            <v>SIN/DES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>XALAPA</v>
          </cell>
          <cell r="AA99" t="str">
            <v/>
          </cell>
          <cell r="AB99" t="str">
            <v/>
          </cell>
        </row>
        <row r="100">
          <cell r="A100">
            <v>11721</v>
          </cell>
          <cell r="B100">
            <v>11</v>
          </cell>
          <cell r="C100">
            <v>7</v>
          </cell>
          <cell r="D100" t="str">
            <v>DE</v>
          </cell>
          <cell r="E100">
            <v>8</v>
          </cell>
          <cell r="G100">
            <v>41705.560532407406</v>
          </cell>
          <cell r="I100" t="str">
            <v>COORDINACION DEL PROG.DE FORM.EN GEST.MUNICIPAL UV</v>
          </cell>
          <cell r="J100" t="str">
            <v>COORDINACION DEL PROG.DE FORM.EN GEST.MUNICIPAL UV XALAPA</v>
          </cell>
          <cell r="K100" t="str">
            <v>C.PROG.F.G.M.UV</v>
          </cell>
          <cell r="M100" t="str">
            <v>AMESA</v>
          </cell>
          <cell r="N100">
            <v>46101</v>
          </cell>
          <cell r="O100">
            <v>11721</v>
          </cell>
          <cell r="P100">
            <v>11721</v>
          </cell>
          <cell r="Q100">
            <v>11721</v>
          </cell>
          <cell r="R100">
            <v>11721</v>
          </cell>
          <cell r="S100">
            <v>1</v>
          </cell>
          <cell r="T100">
            <v>11901</v>
          </cell>
          <cell r="U100" t="str">
            <v>SIN/DES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>XALAPA</v>
          </cell>
          <cell r="AA100" t="str">
            <v/>
          </cell>
          <cell r="AB100" t="str">
            <v/>
          </cell>
        </row>
        <row r="101">
          <cell r="A101">
            <v>11722</v>
          </cell>
          <cell r="B101">
            <v>11</v>
          </cell>
          <cell r="C101">
            <v>7</v>
          </cell>
          <cell r="D101" t="str">
            <v>DE</v>
          </cell>
          <cell r="E101">
            <v>5</v>
          </cell>
          <cell r="G101">
            <v>41857.461909722224</v>
          </cell>
          <cell r="I101" t="str">
            <v>UNIDAD ACADEMICA ARCO SUR</v>
          </cell>
          <cell r="J101" t="str">
            <v>UNIDAD ACADEMICA ARCO SUR XALAPA</v>
          </cell>
          <cell r="K101" t="str">
            <v>UNIDAD ACAD.ARCO SUR</v>
          </cell>
          <cell r="M101" t="str">
            <v>AMESA</v>
          </cell>
          <cell r="N101">
            <v>46101</v>
          </cell>
          <cell r="O101">
            <v>11722</v>
          </cell>
          <cell r="P101">
            <v>11722</v>
          </cell>
          <cell r="Q101">
            <v>11722</v>
          </cell>
          <cell r="R101">
            <v>11722</v>
          </cell>
          <cell r="S101">
            <v>1</v>
          </cell>
          <cell r="T101">
            <v>11920</v>
          </cell>
          <cell r="U101" t="str">
            <v>SIN/DES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>XALAPA</v>
          </cell>
          <cell r="AA101" t="str">
            <v/>
          </cell>
          <cell r="AB101" t="str">
            <v/>
          </cell>
        </row>
        <row r="102">
          <cell r="A102">
            <v>11723</v>
          </cell>
          <cell r="B102">
            <v>11</v>
          </cell>
          <cell r="C102">
            <v>7</v>
          </cell>
          <cell r="D102" t="str">
            <v>DE</v>
          </cell>
          <cell r="E102">
            <v>3</v>
          </cell>
          <cell r="G102">
            <v>41940.600428240738</v>
          </cell>
          <cell r="I102" t="str">
            <v>SISTEMA DE ATENCION INTEGRAL PARA LA SALUD</v>
          </cell>
          <cell r="J102" t="str">
            <v>SISTEMA DE ATENCION INTEGRAL PARA LA SALUD XALAPA</v>
          </cell>
          <cell r="K102" t="str">
            <v>SIST.DE ANT.INT.SALU</v>
          </cell>
          <cell r="M102" t="str">
            <v>AMESA</v>
          </cell>
          <cell r="N102">
            <v>55108</v>
          </cell>
          <cell r="O102">
            <v>11723</v>
          </cell>
          <cell r="P102">
            <v>11723</v>
          </cell>
          <cell r="Q102">
            <v>11723</v>
          </cell>
          <cell r="R102">
            <v>11723</v>
          </cell>
          <cell r="S102">
            <v>1</v>
          </cell>
          <cell r="T102">
            <v>11943</v>
          </cell>
          <cell r="U102" t="str">
            <v>SIN/DES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>XALAPA</v>
          </cell>
          <cell r="AA102" t="str">
            <v/>
          </cell>
          <cell r="AB102" t="str">
            <v/>
          </cell>
        </row>
        <row r="103">
          <cell r="A103">
            <v>11724</v>
          </cell>
          <cell r="B103">
            <v>11</v>
          </cell>
          <cell r="C103">
            <v>7</v>
          </cell>
          <cell r="D103" t="str">
            <v>DE</v>
          </cell>
          <cell r="E103">
            <v>4</v>
          </cell>
          <cell r="G103">
            <v>42174.48542824074</v>
          </cell>
          <cell r="I103" t="str">
            <v>COORD. DE LA UNIDAD DE GENERO</v>
          </cell>
          <cell r="J103" t="str">
            <v>COORD. DE LA UNIDAD DE GENERO XALAPA</v>
          </cell>
          <cell r="K103" t="str">
            <v>C.UNIDAD DE GENERO</v>
          </cell>
          <cell r="M103" t="str">
            <v>AMESA</v>
          </cell>
          <cell r="N103">
            <v>33163</v>
          </cell>
          <cell r="O103">
            <v>11724</v>
          </cell>
          <cell r="P103">
            <v>11724</v>
          </cell>
          <cell r="Q103">
            <v>11724</v>
          </cell>
          <cell r="R103">
            <v>11724</v>
          </cell>
          <cell r="S103">
            <v>1</v>
          </cell>
          <cell r="T103">
            <v>11901</v>
          </cell>
          <cell r="U103" t="str">
            <v>SIN/DES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>XALAPA</v>
          </cell>
          <cell r="AA103" t="str">
            <v/>
          </cell>
          <cell r="AB103" t="str">
            <v/>
          </cell>
        </row>
        <row r="104">
          <cell r="A104">
            <v>11801</v>
          </cell>
          <cell r="B104">
            <v>11</v>
          </cell>
          <cell r="C104">
            <v>6</v>
          </cell>
          <cell r="D104" t="str">
            <v>DE</v>
          </cell>
          <cell r="E104">
            <v>10</v>
          </cell>
          <cell r="F104">
            <v>1</v>
          </cell>
          <cell r="G104">
            <v>36526</v>
          </cell>
          <cell r="I104" t="str">
            <v xml:space="preserve">TALLER LIBRE DE ARTES                             </v>
          </cell>
          <cell r="J104" t="str">
            <v>TALLER LIBRE DE ARTES                              XALAPA</v>
          </cell>
          <cell r="K104" t="str">
            <v>TALLER LIBRE DE ARTE</v>
          </cell>
          <cell r="L104">
            <v>1</v>
          </cell>
          <cell r="M104" t="str">
            <v>HLAULNS</v>
          </cell>
          <cell r="N104">
            <v>18303</v>
          </cell>
          <cell r="O104">
            <v>11801</v>
          </cell>
          <cell r="P104">
            <v>11926</v>
          </cell>
          <cell r="Q104">
            <v>11801</v>
          </cell>
          <cell r="R104">
            <v>11801</v>
          </cell>
          <cell r="S104">
            <v>1</v>
          </cell>
          <cell r="T104">
            <v>11926</v>
          </cell>
          <cell r="U104" t="str">
            <v>UVER/98-15</v>
          </cell>
          <cell r="V104" t="str">
            <v>FRANCISCO NAVARRETE No. 17 COL</v>
          </cell>
          <cell r="W104" t="str">
            <v/>
          </cell>
          <cell r="X104" t="str">
            <v/>
          </cell>
          <cell r="Y104" t="str">
            <v/>
          </cell>
          <cell r="Z104" t="str">
            <v>XALAPA</v>
          </cell>
          <cell r="AA104" t="str">
            <v>30</v>
          </cell>
          <cell r="AB104" t="str">
            <v>91000</v>
          </cell>
        </row>
        <row r="105">
          <cell r="A105">
            <v>11802</v>
          </cell>
          <cell r="B105">
            <v>11</v>
          </cell>
          <cell r="C105">
            <v>12</v>
          </cell>
          <cell r="D105" t="str">
            <v>DE</v>
          </cell>
          <cell r="E105">
            <v>7</v>
          </cell>
          <cell r="F105">
            <v>1</v>
          </cell>
          <cell r="G105">
            <v>36526</v>
          </cell>
          <cell r="I105" t="str">
            <v>CENTRO DE IDIOMAS Y DE AUTOACCESO</v>
          </cell>
          <cell r="J105" t="str">
            <v>CENTRO DE IDIOMAS Y DE AUTOACCESO XALAPA</v>
          </cell>
          <cell r="K105" t="str">
            <v>CENT.DE IDI.Y AUTOA.</v>
          </cell>
          <cell r="L105">
            <v>1</v>
          </cell>
          <cell r="M105" t="str">
            <v>AMESA</v>
          </cell>
          <cell r="N105">
            <v>46101</v>
          </cell>
          <cell r="O105">
            <v>11802</v>
          </cell>
          <cell r="P105">
            <v>11922</v>
          </cell>
          <cell r="Q105">
            <v>11802</v>
          </cell>
          <cell r="R105">
            <v>11802</v>
          </cell>
          <cell r="S105">
            <v>1</v>
          </cell>
          <cell r="T105">
            <v>11710</v>
          </cell>
          <cell r="U105" t="str">
            <v>UVER/98-15</v>
          </cell>
          <cell r="V105" t="str">
            <v>GALEANA Y 7 DE NOVIEMBRE</v>
          </cell>
          <cell r="W105" t="str">
            <v/>
          </cell>
          <cell r="X105" t="str">
            <v/>
          </cell>
          <cell r="Y105" t="str">
            <v/>
          </cell>
          <cell r="Z105" t="str">
            <v>XALAPA</v>
          </cell>
          <cell r="AA105" t="str">
            <v>30</v>
          </cell>
          <cell r="AB105" t="str">
            <v>91000</v>
          </cell>
        </row>
        <row r="106">
          <cell r="A106">
            <v>11803</v>
          </cell>
          <cell r="B106">
            <v>11</v>
          </cell>
          <cell r="C106">
            <v>8</v>
          </cell>
          <cell r="D106" t="str">
            <v>DE</v>
          </cell>
          <cell r="E106">
            <v>7</v>
          </cell>
          <cell r="F106">
            <v>1</v>
          </cell>
          <cell r="G106">
            <v>36526</v>
          </cell>
          <cell r="I106" t="str">
            <v>ORGANIZACION TEATRAL DE LA U.V.</v>
          </cell>
          <cell r="J106" t="str">
            <v>ORGANIZACION TEATRAL DE LA U.V. XALAPA</v>
          </cell>
          <cell r="K106" t="str">
            <v>ORTEUV</v>
          </cell>
          <cell r="L106">
            <v>1</v>
          </cell>
          <cell r="M106" t="str">
            <v>AMESA</v>
          </cell>
          <cell r="N106">
            <v>31303</v>
          </cell>
          <cell r="O106">
            <v>11803</v>
          </cell>
          <cell r="P106">
            <v>11977</v>
          </cell>
          <cell r="Q106">
            <v>11803</v>
          </cell>
          <cell r="R106">
            <v>11803</v>
          </cell>
          <cell r="S106">
            <v>1</v>
          </cell>
          <cell r="T106">
            <v>11977</v>
          </cell>
          <cell r="U106" t="str">
            <v>UVER/98-15</v>
          </cell>
          <cell r="V106" t="str">
            <v>TEATRO LA CAJA CALLE PÉRGOLA S</v>
          </cell>
          <cell r="W106" t="str">
            <v/>
          </cell>
          <cell r="X106" t="str">
            <v/>
          </cell>
          <cell r="Y106" t="str">
            <v/>
          </cell>
          <cell r="Z106" t="str">
            <v>XALAPA</v>
          </cell>
          <cell r="AA106" t="str">
            <v>30</v>
          </cell>
          <cell r="AB106" t="str">
            <v>91000</v>
          </cell>
        </row>
        <row r="107">
          <cell r="A107">
            <v>11804</v>
          </cell>
          <cell r="B107">
            <v>11</v>
          </cell>
          <cell r="C107">
            <v>8</v>
          </cell>
          <cell r="D107" t="str">
            <v>DE</v>
          </cell>
          <cell r="E107">
            <v>7</v>
          </cell>
          <cell r="F107">
            <v>1</v>
          </cell>
          <cell r="G107">
            <v>36526</v>
          </cell>
          <cell r="I107" t="str">
            <v>ORBIS TERTIUS</v>
          </cell>
          <cell r="J107" t="str">
            <v>ORBIS TERTIUS XALAPA</v>
          </cell>
          <cell r="K107" t="str">
            <v>ORBIS TERTIUS</v>
          </cell>
          <cell r="L107">
            <v>1</v>
          </cell>
          <cell r="M107" t="str">
            <v>AMESA</v>
          </cell>
          <cell r="N107">
            <v>31301</v>
          </cell>
          <cell r="O107">
            <v>11804</v>
          </cell>
          <cell r="P107">
            <v>11977</v>
          </cell>
          <cell r="Q107">
            <v>11804</v>
          </cell>
          <cell r="R107">
            <v>11804</v>
          </cell>
          <cell r="S107">
            <v>1</v>
          </cell>
          <cell r="T107">
            <v>11977</v>
          </cell>
          <cell r="U107" t="str">
            <v>UVER/98-15</v>
          </cell>
          <cell r="V107" t="str">
            <v>JUÁREZ 81</v>
          </cell>
          <cell r="W107" t="str">
            <v/>
          </cell>
          <cell r="X107" t="str">
            <v/>
          </cell>
          <cell r="Y107" t="str">
            <v/>
          </cell>
          <cell r="Z107" t="str">
            <v>XALAPA</v>
          </cell>
          <cell r="AA107" t="str">
            <v>30</v>
          </cell>
          <cell r="AB107" t="str">
            <v>91000</v>
          </cell>
        </row>
        <row r="108">
          <cell r="A108">
            <v>11805</v>
          </cell>
          <cell r="B108">
            <v>11</v>
          </cell>
          <cell r="C108">
            <v>8</v>
          </cell>
          <cell r="D108" t="str">
            <v>DE</v>
          </cell>
          <cell r="E108">
            <v>7</v>
          </cell>
          <cell r="F108">
            <v>1</v>
          </cell>
          <cell r="G108">
            <v>36526</v>
          </cell>
          <cell r="I108" t="str">
            <v>CORO</v>
          </cell>
          <cell r="J108" t="str">
            <v>CORO XALAPA</v>
          </cell>
          <cell r="K108" t="str">
            <v>CORO</v>
          </cell>
          <cell r="L108">
            <v>1</v>
          </cell>
          <cell r="M108" t="str">
            <v>AMESA</v>
          </cell>
          <cell r="N108">
            <v>31301</v>
          </cell>
          <cell r="O108">
            <v>11805</v>
          </cell>
          <cell r="P108">
            <v>11977</v>
          </cell>
          <cell r="Q108">
            <v>11805</v>
          </cell>
          <cell r="R108">
            <v>11805</v>
          </cell>
          <cell r="S108">
            <v>1</v>
          </cell>
          <cell r="T108">
            <v>11977</v>
          </cell>
          <cell r="U108" t="str">
            <v>UVER/98-15</v>
          </cell>
          <cell r="V108" t="str">
            <v>TEATRO LA CAJA CALLE PÉRGOLA S</v>
          </cell>
          <cell r="W108" t="str">
            <v/>
          </cell>
          <cell r="X108" t="str">
            <v/>
          </cell>
          <cell r="Y108" t="str">
            <v/>
          </cell>
          <cell r="Z108" t="str">
            <v>XALAPA</v>
          </cell>
          <cell r="AA108" t="str">
            <v>30</v>
          </cell>
          <cell r="AB108" t="str">
            <v>91000</v>
          </cell>
        </row>
        <row r="109">
          <cell r="A109">
            <v>11806</v>
          </cell>
          <cell r="B109">
            <v>11</v>
          </cell>
          <cell r="C109">
            <v>8</v>
          </cell>
          <cell r="D109" t="str">
            <v>DE</v>
          </cell>
          <cell r="E109">
            <v>7</v>
          </cell>
          <cell r="F109">
            <v>1</v>
          </cell>
          <cell r="G109">
            <v>36526</v>
          </cell>
          <cell r="I109" t="str">
            <v>GRUPO DE RECITALISTAS</v>
          </cell>
          <cell r="J109" t="str">
            <v>GRUPO DE RECITALISTAS XALAPA</v>
          </cell>
          <cell r="K109" t="str">
            <v>GPO. RECITALISTAS</v>
          </cell>
          <cell r="L109">
            <v>1</v>
          </cell>
          <cell r="M109" t="str">
            <v>AMESA</v>
          </cell>
          <cell r="N109">
            <v>31301</v>
          </cell>
          <cell r="O109">
            <v>11806</v>
          </cell>
          <cell r="P109">
            <v>11977</v>
          </cell>
          <cell r="Q109">
            <v>11806</v>
          </cell>
          <cell r="R109">
            <v>11806</v>
          </cell>
          <cell r="S109">
            <v>1</v>
          </cell>
          <cell r="T109">
            <v>11977</v>
          </cell>
          <cell r="U109" t="str">
            <v>UVER/98-15</v>
          </cell>
          <cell r="V109" t="str">
            <v>JUÁREZ 81</v>
          </cell>
          <cell r="W109" t="str">
            <v/>
          </cell>
          <cell r="X109" t="str">
            <v/>
          </cell>
          <cell r="Y109" t="str">
            <v/>
          </cell>
          <cell r="Z109" t="str">
            <v>XALAPA</v>
          </cell>
          <cell r="AA109" t="str">
            <v>30</v>
          </cell>
          <cell r="AB109" t="str">
            <v>91000</v>
          </cell>
        </row>
        <row r="110">
          <cell r="A110">
            <v>11807</v>
          </cell>
          <cell r="B110">
            <v>11</v>
          </cell>
          <cell r="C110">
            <v>8</v>
          </cell>
          <cell r="D110" t="str">
            <v>DE</v>
          </cell>
          <cell r="E110">
            <v>7</v>
          </cell>
          <cell r="F110">
            <v>1</v>
          </cell>
          <cell r="G110">
            <v>36526</v>
          </cell>
          <cell r="I110" t="str">
            <v>ENSAMBLE CLASICO DE GUITARRAS</v>
          </cell>
          <cell r="J110" t="str">
            <v>ENSAMBLE CLASICO DE GUITARRAS XALAPA</v>
          </cell>
          <cell r="K110" t="str">
            <v>ENSAM.CLAS.GUITARRAS</v>
          </cell>
          <cell r="L110">
            <v>1</v>
          </cell>
          <cell r="M110" t="str">
            <v>AMESA</v>
          </cell>
          <cell r="N110">
            <v>31301</v>
          </cell>
          <cell r="O110">
            <v>11807</v>
          </cell>
          <cell r="P110">
            <v>11977</v>
          </cell>
          <cell r="Q110">
            <v>11807</v>
          </cell>
          <cell r="R110">
            <v>11807</v>
          </cell>
          <cell r="S110">
            <v>1</v>
          </cell>
          <cell r="T110">
            <v>11977</v>
          </cell>
          <cell r="U110" t="str">
            <v>UVER/98-15</v>
          </cell>
          <cell r="V110" t="str">
            <v>JUÁREZ 81</v>
          </cell>
          <cell r="W110" t="str">
            <v/>
          </cell>
          <cell r="X110" t="str">
            <v/>
          </cell>
          <cell r="Y110" t="str">
            <v/>
          </cell>
          <cell r="Z110" t="str">
            <v>XALAPA</v>
          </cell>
          <cell r="AA110" t="str">
            <v>30</v>
          </cell>
          <cell r="AB110" t="str">
            <v>91000</v>
          </cell>
        </row>
        <row r="111">
          <cell r="A111">
            <v>11808</v>
          </cell>
          <cell r="B111">
            <v>11</v>
          </cell>
          <cell r="C111">
            <v>8</v>
          </cell>
          <cell r="D111" t="str">
            <v>DE</v>
          </cell>
          <cell r="E111">
            <v>7</v>
          </cell>
          <cell r="F111">
            <v>1</v>
          </cell>
          <cell r="G111">
            <v>36526</v>
          </cell>
          <cell r="I111" t="str">
            <v>ORQUESTA UNIVERSITARIA DE MUSICA POPULAR</v>
          </cell>
          <cell r="J111" t="str">
            <v>ORQUESTA UNIVERSITARIA DE MUSICA POPULAR XALAPA</v>
          </cell>
          <cell r="K111" t="str">
            <v>ORQ. UNIV.MUSICA POP</v>
          </cell>
          <cell r="L111">
            <v>1</v>
          </cell>
          <cell r="M111" t="str">
            <v>AMESA</v>
          </cell>
          <cell r="N111">
            <v>31301</v>
          </cell>
          <cell r="O111">
            <v>11808</v>
          </cell>
          <cell r="P111">
            <v>11977</v>
          </cell>
          <cell r="Q111">
            <v>11808</v>
          </cell>
          <cell r="R111">
            <v>11808</v>
          </cell>
          <cell r="S111">
            <v>1</v>
          </cell>
          <cell r="T111">
            <v>11977</v>
          </cell>
          <cell r="U111" t="str">
            <v>UVER/98-15</v>
          </cell>
          <cell r="V111" t="str">
            <v>MARTIRES 28 DE AGOSTO NO 239</v>
          </cell>
          <cell r="W111" t="str">
            <v/>
          </cell>
          <cell r="X111" t="str">
            <v/>
          </cell>
          <cell r="Y111" t="str">
            <v/>
          </cell>
          <cell r="Z111" t="str">
            <v>XALAPA</v>
          </cell>
          <cell r="AA111" t="str">
            <v>30</v>
          </cell>
          <cell r="AB111" t="str">
            <v>91000</v>
          </cell>
        </row>
        <row r="112">
          <cell r="A112">
            <v>11809</v>
          </cell>
          <cell r="B112">
            <v>11</v>
          </cell>
          <cell r="C112">
            <v>8</v>
          </cell>
          <cell r="D112" t="str">
            <v>DE</v>
          </cell>
          <cell r="E112">
            <v>7</v>
          </cell>
          <cell r="F112">
            <v>1</v>
          </cell>
          <cell r="G112">
            <v>36526</v>
          </cell>
          <cell r="I112" t="str">
            <v>TLEN-HUICANI</v>
          </cell>
          <cell r="J112" t="str">
            <v>TLEN-HUICANI XALAPA</v>
          </cell>
          <cell r="K112" t="str">
            <v>TLEN-HUICANI</v>
          </cell>
          <cell r="L112">
            <v>1</v>
          </cell>
          <cell r="M112" t="str">
            <v>AMESA</v>
          </cell>
          <cell r="N112">
            <v>31301</v>
          </cell>
          <cell r="O112">
            <v>11809</v>
          </cell>
          <cell r="P112">
            <v>11977</v>
          </cell>
          <cell r="Q112">
            <v>11809</v>
          </cell>
          <cell r="R112">
            <v>11809</v>
          </cell>
          <cell r="S112">
            <v>1</v>
          </cell>
          <cell r="T112">
            <v>11977</v>
          </cell>
          <cell r="U112" t="str">
            <v>UVER/98-15</v>
          </cell>
          <cell r="V112" t="str">
            <v>JUÁREZ 81</v>
          </cell>
          <cell r="W112" t="str">
            <v/>
          </cell>
          <cell r="X112" t="str">
            <v/>
          </cell>
          <cell r="Y112" t="str">
            <v/>
          </cell>
          <cell r="Z112" t="str">
            <v>XALAPA</v>
          </cell>
          <cell r="AA112" t="str">
            <v>30</v>
          </cell>
          <cell r="AB112" t="str">
            <v>91000</v>
          </cell>
        </row>
        <row r="113">
          <cell r="A113">
            <v>11810</v>
          </cell>
          <cell r="B113">
            <v>11</v>
          </cell>
          <cell r="C113">
            <v>8</v>
          </cell>
          <cell r="D113" t="str">
            <v>DE</v>
          </cell>
          <cell r="E113">
            <v>7</v>
          </cell>
          <cell r="F113">
            <v>1</v>
          </cell>
          <cell r="G113">
            <v>36526</v>
          </cell>
          <cell r="I113" t="str">
            <v>BALLET FOLKLORICO</v>
          </cell>
          <cell r="J113" t="str">
            <v>BALLET FOLKLORICO XALAPA</v>
          </cell>
          <cell r="K113" t="str">
            <v>BALLET FOLKLORICO</v>
          </cell>
          <cell r="L113">
            <v>1</v>
          </cell>
          <cell r="M113" t="str">
            <v>AMESA</v>
          </cell>
          <cell r="N113">
            <v>31302</v>
          </cell>
          <cell r="O113">
            <v>11810</v>
          </cell>
          <cell r="P113">
            <v>11977</v>
          </cell>
          <cell r="Q113">
            <v>11810</v>
          </cell>
          <cell r="R113">
            <v>11810</v>
          </cell>
          <cell r="S113">
            <v>1</v>
          </cell>
          <cell r="T113">
            <v>11977</v>
          </cell>
          <cell r="U113" t="str">
            <v>UVER/98-15</v>
          </cell>
          <cell r="V113" t="str">
            <v>JUÁREZ 81</v>
          </cell>
          <cell r="W113" t="str">
            <v/>
          </cell>
          <cell r="X113" t="str">
            <v/>
          </cell>
          <cell r="Y113" t="str">
            <v/>
          </cell>
          <cell r="Z113" t="str">
            <v>XALAPA</v>
          </cell>
          <cell r="AA113" t="str">
            <v>30</v>
          </cell>
          <cell r="AB113" t="str">
            <v>91000</v>
          </cell>
        </row>
        <row r="114">
          <cell r="A114">
            <v>11811</v>
          </cell>
          <cell r="B114">
            <v>11</v>
          </cell>
          <cell r="C114">
            <v>8</v>
          </cell>
          <cell r="D114" t="str">
            <v>DE</v>
          </cell>
          <cell r="E114">
            <v>7</v>
          </cell>
          <cell r="F114">
            <v>1</v>
          </cell>
          <cell r="G114">
            <v>36526</v>
          </cell>
          <cell r="I114" t="str">
            <v>ORQUESTA SINFONICA DE XALAPA</v>
          </cell>
          <cell r="J114" t="str">
            <v>ORQUESTA SINFONICA DE XALAPA XALAPA</v>
          </cell>
          <cell r="K114" t="str">
            <v>ORQ.SINFONICA XALAPA</v>
          </cell>
          <cell r="L114">
            <v>1</v>
          </cell>
          <cell r="M114" t="str">
            <v>AMESA</v>
          </cell>
          <cell r="N114">
            <v>31301</v>
          </cell>
          <cell r="O114">
            <v>11811</v>
          </cell>
          <cell r="P114">
            <v>11977</v>
          </cell>
          <cell r="Q114">
            <v>11811</v>
          </cell>
          <cell r="R114">
            <v>11811</v>
          </cell>
          <cell r="S114">
            <v>1</v>
          </cell>
          <cell r="T114">
            <v>11977</v>
          </cell>
          <cell r="U114" t="str">
            <v>UVER/98-15</v>
          </cell>
          <cell r="V114" t="str">
            <v>TEATRO DEL ESTADO 2 PISO IGNAC</v>
          </cell>
          <cell r="W114" t="str">
            <v/>
          </cell>
          <cell r="X114" t="str">
            <v/>
          </cell>
          <cell r="Y114" t="str">
            <v/>
          </cell>
          <cell r="Z114" t="str">
            <v>XALAPA</v>
          </cell>
          <cell r="AA114" t="str">
            <v>30</v>
          </cell>
          <cell r="AB114" t="str">
            <v>91000</v>
          </cell>
        </row>
        <row r="115">
          <cell r="A115">
            <v>11812</v>
          </cell>
          <cell r="B115">
            <v>11</v>
          </cell>
          <cell r="C115">
            <v>8</v>
          </cell>
          <cell r="D115" t="str">
            <v>DE</v>
          </cell>
          <cell r="E115">
            <v>7</v>
          </cell>
          <cell r="F115">
            <v>1</v>
          </cell>
          <cell r="G115">
            <v>36526</v>
          </cell>
          <cell r="I115" t="str">
            <v>ORQUESTA DE SALSA</v>
          </cell>
          <cell r="J115" t="str">
            <v>ORQUESTA DE SALSA XALAPA</v>
          </cell>
          <cell r="K115" t="str">
            <v>ORQ. SALSA</v>
          </cell>
          <cell r="L115">
            <v>1</v>
          </cell>
          <cell r="M115" t="str">
            <v>AMESA</v>
          </cell>
          <cell r="N115">
            <v>31301</v>
          </cell>
          <cell r="O115">
            <v>11812</v>
          </cell>
          <cell r="P115">
            <v>11977</v>
          </cell>
          <cell r="Q115">
            <v>11812</v>
          </cell>
          <cell r="R115">
            <v>11812</v>
          </cell>
          <cell r="S115">
            <v>1</v>
          </cell>
          <cell r="T115">
            <v>11977</v>
          </cell>
          <cell r="U115" t="str">
            <v>UVER/98-15</v>
          </cell>
          <cell r="V115" t="str">
            <v>JUÁREZ 81</v>
          </cell>
          <cell r="W115" t="str">
            <v/>
          </cell>
          <cell r="X115" t="str">
            <v/>
          </cell>
          <cell r="Y115" t="str">
            <v/>
          </cell>
          <cell r="Z115" t="str">
            <v>XALAPA</v>
          </cell>
          <cell r="AA115" t="str">
            <v>30</v>
          </cell>
          <cell r="AB115" t="str">
            <v>91000</v>
          </cell>
        </row>
        <row r="116">
          <cell r="A116">
            <v>11813</v>
          </cell>
          <cell r="B116">
            <v>11</v>
          </cell>
          <cell r="C116">
            <v>8</v>
          </cell>
          <cell r="D116" t="str">
            <v>DE</v>
          </cell>
          <cell r="E116">
            <v>6</v>
          </cell>
          <cell r="F116">
            <v>1</v>
          </cell>
          <cell r="G116">
            <v>36526</v>
          </cell>
          <cell r="I116" t="str">
            <v>GALERIA RAMON ALVA DE LA CANAL</v>
          </cell>
          <cell r="J116" t="str">
            <v>GALERIA RAMON ALVA DE LA CANAL XALAPA</v>
          </cell>
          <cell r="K116" t="str">
            <v>GALE. R.A.D.L.CANAL</v>
          </cell>
          <cell r="L116">
            <v>1</v>
          </cell>
          <cell r="M116" t="str">
            <v>AMESA</v>
          </cell>
          <cell r="N116">
            <v>42102</v>
          </cell>
          <cell r="O116">
            <v>11813</v>
          </cell>
          <cell r="P116">
            <v>11977</v>
          </cell>
          <cell r="Q116">
            <v>11813</v>
          </cell>
          <cell r="R116">
            <v>11813</v>
          </cell>
          <cell r="S116">
            <v>1</v>
          </cell>
          <cell r="T116">
            <v>11977</v>
          </cell>
          <cell r="U116" t="str">
            <v>UVER/98-15</v>
          </cell>
          <cell r="V116" t="str">
            <v>ZAMORA NO 27</v>
          </cell>
          <cell r="W116" t="str">
            <v/>
          </cell>
          <cell r="X116" t="str">
            <v/>
          </cell>
          <cell r="Y116" t="str">
            <v/>
          </cell>
          <cell r="Z116" t="str">
            <v>XALAPA</v>
          </cell>
          <cell r="AA116" t="str">
            <v>30</v>
          </cell>
          <cell r="AB116" t="str">
            <v>91000</v>
          </cell>
        </row>
        <row r="117">
          <cell r="A117">
            <v>11814</v>
          </cell>
          <cell r="B117">
            <v>11</v>
          </cell>
          <cell r="C117">
            <v>6</v>
          </cell>
          <cell r="D117" t="str">
            <v>DE</v>
          </cell>
          <cell r="E117">
            <v>10</v>
          </cell>
          <cell r="F117">
            <v>1</v>
          </cell>
          <cell r="G117">
            <v>36526</v>
          </cell>
          <cell r="H117">
            <v>38989</v>
          </cell>
          <cell r="I117" t="str">
            <v xml:space="preserve">TALLER DE LAUDERIA                                </v>
          </cell>
          <cell r="J117" t="str">
            <v>TALLER DE LAUDERIA                                 XALAPA</v>
          </cell>
          <cell r="K117" t="str">
            <v xml:space="preserve">TALLER  LAUDERIA    </v>
          </cell>
          <cell r="L117">
            <v>1</v>
          </cell>
          <cell r="M117" t="str">
            <v>HLAULNS</v>
          </cell>
          <cell r="N117">
            <v>46101</v>
          </cell>
          <cell r="O117">
            <v>11814</v>
          </cell>
          <cell r="P117">
            <v>11926</v>
          </cell>
          <cell r="Q117">
            <v>11814</v>
          </cell>
          <cell r="R117">
            <v>11814</v>
          </cell>
          <cell r="S117">
            <v>1</v>
          </cell>
          <cell r="T117">
            <v>11926</v>
          </cell>
          <cell r="U117" t="str">
            <v>UVER/98-15</v>
          </cell>
          <cell r="V117" t="str">
            <v xml:space="preserve">SEBASTIAN  CAMACHO No. 32 </v>
          </cell>
          <cell r="W117" t="str">
            <v/>
          </cell>
          <cell r="X117" t="str">
            <v/>
          </cell>
          <cell r="Y117" t="str">
            <v/>
          </cell>
          <cell r="Z117" t="str">
            <v>XALAPA</v>
          </cell>
          <cell r="AA117" t="str">
            <v>30</v>
          </cell>
          <cell r="AB117" t="str">
            <v>91000</v>
          </cell>
        </row>
        <row r="118">
          <cell r="A118">
            <v>11815</v>
          </cell>
          <cell r="B118">
            <v>11</v>
          </cell>
          <cell r="C118">
            <v>6</v>
          </cell>
          <cell r="D118" t="str">
            <v>DE</v>
          </cell>
          <cell r="E118">
            <v>10</v>
          </cell>
          <cell r="F118">
            <v>1</v>
          </cell>
          <cell r="G118">
            <v>36526</v>
          </cell>
          <cell r="H118">
            <v>38989</v>
          </cell>
          <cell r="I118" t="str">
            <v xml:space="preserve">COORDINACION REGIONAL DE ACTIVIDADES DEPORTIVAS   </v>
          </cell>
          <cell r="J118" t="str">
            <v>COORDINACION REGIONAL DE ACTIVIDADES DEPORTIVAS    XALAPA</v>
          </cell>
          <cell r="K118" t="str">
            <v>COORD. REG. ACT. DEP</v>
          </cell>
          <cell r="L118">
            <v>1</v>
          </cell>
          <cell r="M118" t="str">
            <v>HLAULNS</v>
          </cell>
          <cell r="N118">
            <v>51102</v>
          </cell>
          <cell r="O118">
            <v>11815</v>
          </cell>
          <cell r="P118">
            <v>11980</v>
          </cell>
          <cell r="Q118">
            <v>11815</v>
          </cell>
          <cell r="R118">
            <v>11815</v>
          </cell>
          <cell r="S118">
            <v>1</v>
          </cell>
          <cell r="T118">
            <v>11920</v>
          </cell>
          <cell r="U118" t="str">
            <v>UVER/98-15</v>
          </cell>
          <cell r="V118" t="str">
            <v>CIRCUITO GONZALO AGUIRRE BELTR</v>
          </cell>
          <cell r="W118" t="str">
            <v/>
          </cell>
          <cell r="X118" t="str">
            <v/>
          </cell>
          <cell r="Y118" t="str">
            <v/>
          </cell>
          <cell r="Z118" t="str">
            <v>XALAPA</v>
          </cell>
          <cell r="AA118" t="str">
            <v>30</v>
          </cell>
          <cell r="AB118" t="str">
            <v/>
          </cell>
        </row>
        <row r="119">
          <cell r="A119">
            <v>11901</v>
          </cell>
          <cell r="B119">
            <v>11</v>
          </cell>
          <cell r="C119">
            <v>9</v>
          </cell>
          <cell r="D119" t="str">
            <v>AD</v>
          </cell>
          <cell r="E119">
            <v>1</v>
          </cell>
          <cell r="F119">
            <v>1</v>
          </cell>
          <cell r="G119">
            <v>36526</v>
          </cell>
          <cell r="I119" t="str">
            <v>ADMINISTRACION CENTRAL</v>
          </cell>
          <cell r="J119" t="str">
            <v>ADMINISTRACION CENTRAL XALAPA</v>
          </cell>
          <cell r="K119" t="str">
            <v>ADMON. CENTRAL</v>
          </cell>
          <cell r="L119">
            <v>1</v>
          </cell>
          <cell r="M119" t="str">
            <v>HLAULNS</v>
          </cell>
          <cell r="N119">
            <v>51103</v>
          </cell>
          <cell r="O119">
            <v>11901</v>
          </cell>
          <cell r="P119">
            <v>11901</v>
          </cell>
          <cell r="Q119">
            <v>11901</v>
          </cell>
          <cell r="R119">
            <v>11901</v>
          </cell>
          <cell r="S119">
            <v>1</v>
          </cell>
          <cell r="T119">
            <v>11901</v>
          </cell>
          <cell r="U119" t="str">
            <v>UVER/98-15</v>
          </cell>
          <cell r="V119" t="str">
            <v>LOMAS DEL ESTADIO SN  A 3</v>
          </cell>
          <cell r="W119" t="str">
            <v/>
          </cell>
          <cell r="X119" t="str">
            <v>A</v>
          </cell>
          <cell r="Y119" t="str">
            <v>3</v>
          </cell>
          <cell r="Z119" t="str">
            <v>XALAPA</v>
          </cell>
          <cell r="AA119" t="str">
            <v>30</v>
          </cell>
          <cell r="AB119" t="str">
            <v>91090</v>
          </cell>
        </row>
        <row r="120">
          <cell r="A120">
            <v>11902</v>
          </cell>
          <cell r="B120">
            <v>11</v>
          </cell>
          <cell r="C120">
            <v>9</v>
          </cell>
          <cell r="D120" t="str">
            <v>AD</v>
          </cell>
          <cell r="E120">
            <v>6</v>
          </cell>
          <cell r="F120">
            <v>1</v>
          </cell>
          <cell r="G120">
            <v>36526</v>
          </cell>
          <cell r="I120" t="str">
            <v>RECTORIA</v>
          </cell>
          <cell r="J120" t="str">
            <v>RECTORIA XALAPA</v>
          </cell>
          <cell r="K120" t="str">
            <v>RECTORIA</v>
          </cell>
          <cell r="L120">
            <v>1</v>
          </cell>
          <cell r="M120" t="str">
            <v>MAPEREZ</v>
          </cell>
          <cell r="N120">
            <v>51103</v>
          </cell>
          <cell r="O120">
            <v>11902</v>
          </cell>
          <cell r="P120">
            <v>11901</v>
          </cell>
          <cell r="Q120">
            <v>11902</v>
          </cell>
          <cell r="R120">
            <v>11902</v>
          </cell>
          <cell r="S120">
            <v>1</v>
          </cell>
          <cell r="T120">
            <v>11901</v>
          </cell>
          <cell r="U120" t="str">
            <v>UVER/98-15</v>
          </cell>
          <cell r="V120" t="str">
            <v>LOMAS DEL ESTADIO SN  A 3</v>
          </cell>
          <cell r="W120" t="str">
            <v/>
          </cell>
          <cell r="X120" t="str">
            <v/>
          </cell>
          <cell r="Y120" t="str">
            <v/>
          </cell>
          <cell r="Z120" t="str">
            <v>XALAPA</v>
          </cell>
          <cell r="AA120" t="str">
            <v>30</v>
          </cell>
          <cell r="AB120" t="str">
            <v>91090</v>
          </cell>
        </row>
        <row r="121">
          <cell r="A121">
            <v>11903</v>
          </cell>
          <cell r="B121">
            <v>11</v>
          </cell>
          <cell r="C121">
            <v>9</v>
          </cell>
          <cell r="D121" t="str">
            <v>AD</v>
          </cell>
          <cell r="E121">
            <v>3</v>
          </cell>
          <cell r="F121">
            <v>1</v>
          </cell>
          <cell r="G121">
            <v>36526</v>
          </cell>
          <cell r="H121">
            <v>38989</v>
          </cell>
          <cell r="I121" t="str">
            <v xml:space="preserve">COORDINACION DE ASESORES                          </v>
          </cell>
          <cell r="J121" t="str">
            <v>COORDINACION DE ASESORES                           XALAPA</v>
          </cell>
          <cell r="K121" t="str">
            <v xml:space="preserve">COORD. ASESORES     </v>
          </cell>
          <cell r="L121">
            <v>1</v>
          </cell>
          <cell r="M121" t="str">
            <v>HLAULNS</v>
          </cell>
          <cell r="N121">
            <v>51103</v>
          </cell>
          <cell r="O121">
            <v>11903</v>
          </cell>
          <cell r="P121">
            <v>11901</v>
          </cell>
          <cell r="Q121">
            <v>11903</v>
          </cell>
          <cell r="R121">
            <v>11903</v>
          </cell>
          <cell r="S121">
            <v>1</v>
          </cell>
          <cell r="T121">
            <v>11901</v>
          </cell>
          <cell r="U121" t="str">
            <v>UVER/98-15</v>
          </cell>
          <cell r="V121" t="str">
            <v>LOMAS DEL ESTADIO SN  A 3</v>
          </cell>
          <cell r="W121" t="str">
            <v/>
          </cell>
          <cell r="X121" t="str">
            <v>A</v>
          </cell>
          <cell r="Y121" t="str">
            <v>3</v>
          </cell>
          <cell r="Z121" t="str">
            <v>XALAPA</v>
          </cell>
          <cell r="AA121" t="str">
            <v>30</v>
          </cell>
          <cell r="AB121" t="str">
            <v>91090</v>
          </cell>
        </row>
        <row r="122">
          <cell r="A122">
            <v>11904</v>
          </cell>
          <cell r="B122">
            <v>11</v>
          </cell>
          <cell r="C122">
            <v>9</v>
          </cell>
          <cell r="D122" t="str">
            <v>AD</v>
          </cell>
          <cell r="E122">
            <v>3</v>
          </cell>
          <cell r="F122">
            <v>1</v>
          </cell>
          <cell r="G122">
            <v>36526</v>
          </cell>
          <cell r="I122" t="str">
            <v xml:space="preserve">OFICINA DEL ABOGADO GENERAL U.V.                  </v>
          </cell>
          <cell r="J122" t="str">
            <v>OFICINA DEL ABOGADO GENERAL U.V.                   XALAPA</v>
          </cell>
          <cell r="K122" t="str">
            <v>OF.ABOGADO GRAL.U.V.</v>
          </cell>
          <cell r="L122">
            <v>1</v>
          </cell>
          <cell r="M122" t="str">
            <v>HLAULNS</v>
          </cell>
          <cell r="N122">
            <v>54102</v>
          </cell>
          <cell r="O122">
            <v>11904</v>
          </cell>
          <cell r="P122">
            <v>11901</v>
          </cell>
          <cell r="Q122">
            <v>11904</v>
          </cell>
          <cell r="R122">
            <v>11904</v>
          </cell>
          <cell r="S122">
            <v>1</v>
          </cell>
          <cell r="T122">
            <v>11904</v>
          </cell>
          <cell r="U122" t="str">
            <v>UVER/98-15</v>
          </cell>
          <cell r="V122" t="str">
            <v>LOMAS DEL ESTADIO SN  A 5</v>
          </cell>
          <cell r="W122" t="str">
            <v/>
          </cell>
          <cell r="X122" t="str">
            <v>A</v>
          </cell>
          <cell r="Y122" t="str">
            <v>3</v>
          </cell>
          <cell r="Z122" t="str">
            <v>XALAPA</v>
          </cell>
          <cell r="AA122" t="str">
            <v>30</v>
          </cell>
          <cell r="AB122" t="str">
            <v>91090</v>
          </cell>
        </row>
        <row r="123">
          <cell r="A123">
            <v>11905</v>
          </cell>
          <cell r="B123">
            <v>11</v>
          </cell>
          <cell r="C123">
            <v>9</v>
          </cell>
          <cell r="D123" t="str">
            <v>AD</v>
          </cell>
          <cell r="E123">
            <v>6</v>
          </cell>
          <cell r="F123">
            <v>1</v>
          </cell>
          <cell r="G123">
            <v>36526</v>
          </cell>
          <cell r="I123" t="str">
            <v xml:space="preserve">DIRECCION DE ASUNTOS JURIDICOS                    </v>
          </cell>
          <cell r="J123" t="str">
            <v>DIRECCION DE ASUNTOS JURIDICOS                     XALAPA</v>
          </cell>
          <cell r="K123" t="str">
            <v>DIR.ASUNTOS JURIDICO</v>
          </cell>
          <cell r="L123">
            <v>1</v>
          </cell>
          <cell r="M123" t="str">
            <v>HLAULNS</v>
          </cell>
          <cell r="N123">
            <v>54102</v>
          </cell>
          <cell r="O123">
            <v>11905</v>
          </cell>
          <cell r="P123">
            <v>11904</v>
          </cell>
          <cell r="Q123">
            <v>11905</v>
          </cell>
          <cell r="R123">
            <v>11905</v>
          </cell>
          <cell r="S123">
            <v>1</v>
          </cell>
          <cell r="T123">
            <v>11904</v>
          </cell>
          <cell r="U123" t="str">
            <v>UVER/98-15</v>
          </cell>
          <cell r="V123" t="str">
            <v>LOMAS DEL ESTADIO SN  A 5</v>
          </cell>
          <cell r="W123" t="str">
            <v/>
          </cell>
          <cell r="X123" t="str">
            <v>A</v>
          </cell>
          <cell r="Y123" t="str">
            <v>2</v>
          </cell>
          <cell r="Z123" t="str">
            <v>XALAPA</v>
          </cell>
          <cell r="AA123" t="str">
            <v>30</v>
          </cell>
          <cell r="AB123" t="str">
            <v>91090</v>
          </cell>
        </row>
        <row r="124">
          <cell r="A124">
            <v>11906</v>
          </cell>
          <cell r="B124">
            <v>11</v>
          </cell>
          <cell r="C124">
            <v>9</v>
          </cell>
          <cell r="D124" t="str">
            <v>AD</v>
          </cell>
          <cell r="E124">
            <v>3</v>
          </cell>
          <cell r="F124">
            <v>1</v>
          </cell>
          <cell r="G124">
            <v>36526</v>
          </cell>
          <cell r="I124" t="str">
            <v xml:space="preserve">CONTRALORIA GENERAL                               </v>
          </cell>
          <cell r="J124" t="str">
            <v>CONTRALORIA GENERAL                                XALAPA</v>
          </cell>
          <cell r="K124" t="str">
            <v xml:space="preserve">CONTRALORIA GRAL.   </v>
          </cell>
          <cell r="L124">
            <v>1</v>
          </cell>
          <cell r="M124" t="str">
            <v>HLAULNS</v>
          </cell>
          <cell r="N124">
            <v>51201</v>
          </cell>
          <cell r="O124">
            <v>11906</v>
          </cell>
          <cell r="P124">
            <v>11906</v>
          </cell>
          <cell r="Q124">
            <v>11906</v>
          </cell>
          <cell r="R124">
            <v>11906</v>
          </cell>
          <cell r="S124">
            <v>1</v>
          </cell>
          <cell r="T124">
            <v>11985</v>
          </cell>
          <cell r="U124" t="str">
            <v>UVER/98-15</v>
          </cell>
          <cell r="V124" t="str">
            <v>PAPANTLA No. 1 ESQ. MANUEL AV.</v>
          </cell>
          <cell r="W124" t="str">
            <v/>
          </cell>
          <cell r="X124" t="str">
            <v>A</v>
          </cell>
          <cell r="Y124" t="str">
            <v>3 Y 4</v>
          </cell>
          <cell r="Z124" t="str">
            <v>XALAPA</v>
          </cell>
          <cell r="AA124" t="str">
            <v>30</v>
          </cell>
          <cell r="AB124" t="str">
            <v>91090</v>
          </cell>
        </row>
        <row r="125">
          <cell r="A125">
            <v>11907</v>
          </cell>
          <cell r="B125">
            <v>11</v>
          </cell>
          <cell r="C125">
            <v>9</v>
          </cell>
          <cell r="D125" t="str">
            <v>AD</v>
          </cell>
          <cell r="E125">
            <v>6</v>
          </cell>
          <cell r="F125">
            <v>1</v>
          </cell>
          <cell r="G125">
            <v>36526</v>
          </cell>
          <cell r="I125" t="str">
            <v>DIRECCION DE AUDITORIA</v>
          </cell>
          <cell r="J125" t="str">
            <v>DIRECCION DE AUDITORIA XALAPA</v>
          </cell>
          <cell r="K125" t="str">
            <v>DIR.DE AUDITORIA</v>
          </cell>
          <cell r="L125">
            <v>1</v>
          </cell>
          <cell r="M125" t="str">
            <v>AMESA</v>
          </cell>
          <cell r="N125">
            <v>51201</v>
          </cell>
          <cell r="O125">
            <v>11907</v>
          </cell>
          <cell r="P125">
            <v>11906</v>
          </cell>
          <cell r="Q125">
            <v>11907</v>
          </cell>
          <cell r="R125">
            <v>11907</v>
          </cell>
          <cell r="S125">
            <v>1</v>
          </cell>
          <cell r="T125">
            <v>11985</v>
          </cell>
          <cell r="U125" t="str">
            <v>UVER/98-15</v>
          </cell>
          <cell r="V125" t="str">
            <v>PAPANTLA No. 1 ESQ. MANUEL AV.</v>
          </cell>
          <cell r="W125" t="str">
            <v/>
          </cell>
          <cell r="X125" t="str">
            <v>A</v>
          </cell>
          <cell r="Y125" t="str">
            <v>3 Y 4</v>
          </cell>
          <cell r="Z125" t="str">
            <v>XALAPA</v>
          </cell>
          <cell r="AA125" t="str">
            <v>30</v>
          </cell>
          <cell r="AB125" t="str">
            <v>91090</v>
          </cell>
        </row>
        <row r="126">
          <cell r="A126">
            <v>11908</v>
          </cell>
          <cell r="B126">
            <v>11</v>
          </cell>
          <cell r="C126">
            <v>9</v>
          </cell>
          <cell r="D126" t="str">
            <v>AD</v>
          </cell>
          <cell r="E126">
            <v>6</v>
          </cell>
          <cell r="F126">
            <v>1</v>
          </cell>
          <cell r="G126">
            <v>36526</v>
          </cell>
          <cell r="I126" t="str">
            <v xml:space="preserve">DIRECCION DE PLANEACION INSTITUCIONAL             </v>
          </cell>
          <cell r="J126" t="str">
            <v>DIRECCION DE PLANEACION INSTITUCIONAL              XALAPA</v>
          </cell>
          <cell r="K126" t="str">
            <v>DIR. PLAN. INSTITUC.</v>
          </cell>
          <cell r="L126">
            <v>1</v>
          </cell>
          <cell r="M126" t="str">
            <v>HLAULNS</v>
          </cell>
          <cell r="N126">
            <v>52101</v>
          </cell>
          <cell r="O126">
            <v>11908</v>
          </cell>
          <cell r="P126">
            <v>11908</v>
          </cell>
          <cell r="Q126">
            <v>11908</v>
          </cell>
          <cell r="R126">
            <v>11908</v>
          </cell>
          <cell r="S126">
            <v>1</v>
          </cell>
          <cell r="T126">
            <v>11908</v>
          </cell>
          <cell r="U126" t="str">
            <v>UVER/98-15</v>
          </cell>
          <cell r="V126" t="str">
            <v>LOMAS DEL ESTADIO SN  A 4</v>
          </cell>
          <cell r="W126" t="str">
            <v/>
          </cell>
          <cell r="X126" t="str">
            <v>A</v>
          </cell>
          <cell r="Y126" t="str">
            <v>4</v>
          </cell>
          <cell r="Z126" t="str">
            <v>XALAPA</v>
          </cell>
          <cell r="AA126" t="str">
            <v>30</v>
          </cell>
          <cell r="AB126" t="str">
            <v>91090</v>
          </cell>
        </row>
        <row r="127">
          <cell r="A127">
            <v>11909</v>
          </cell>
          <cell r="B127">
            <v>11</v>
          </cell>
          <cell r="C127">
            <v>9</v>
          </cell>
          <cell r="D127" t="str">
            <v>AD</v>
          </cell>
          <cell r="E127">
            <v>8</v>
          </cell>
          <cell r="F127">
            <v>1</v>
          </cell>
          <cell r="G127">
            <v>36526</v>
          </cell>
          <cell r="H127">
            <v>38989</v>
          </cell>
          <cell r="I127" t="str">
            <v>COORDINACION TECNICA</v>
          </cell>
          <cell r="J127" t="str">
            <v>COORDINACION TECNICA XALAPA</v>
          </cell>
          <cell r="K127" t="str">
            <v>COORDINACION TECNICA</v>
          </cell>
          <cell r="L127">
            <v>1</v>
          </cell>
          <cell r="M127" t="str">
            <v>AMESA</v>
          </cell>
          <cell r="N127">
            <v>52101</v>
          </cell>
          <cell r="O127">
            <v>11909</v>
          </cell>
          <cell r="P127">
            <v>11908</v>
          </cell>
          <cell r="Q127">
            <v>11909</v>
          </cell>
          <cell r="R127">
            <v>11909</v>
          </cell>
          <cell r="S127">
            <v>1</v>
          </cell>
          <cell r="T127">
            <v>11908</v>
          </cell>
          <cell r="U127" t="str">
            <v>UVER/98-15</v>
          </cell>
          <cell r="V127" t="str">
            <v>LOMAS DEL ESTADIO SN  A 4</v>
          </cell>
          <cell r="W127" t="str">
            <v/>
          </cell>
          <cell r="X127" t="str">
            <v>A</v>
          </cell>
          <cell r="Y127" t="str">
            <v>4</v>
          </cell>
          <cell r="Z127" t="str">
            <v>XALAPA</v>
          </cell>
          <cell r="AA127" t="str">
            <v>30</v>
          </cell>
          <cell r="AB127" t="str">
            <v>91090</v>
          </cell>
        </row>
        <row r="128">
          <cell r="A128">
            <v>11910</v>
          </cell>
          <cell r="B128">
            <v>11</v>
          </cell>
          <cell r="C128">
            <v>9</v>
          </cell>
          <cell r="D128" t="str">
            <v>AD</v>
          </cell>
          <cell r="E128">
            <v>8</v>
          </cell>
          <cell r="F128">
            <v>1</v>
          </cell>
          <cell r="G128">
            <v>36526</v>
          </cell>
          <cell r="I128" t="str">
            <v>DEFENSORIA DE LOS DERECHOS DE LOS UNIVERSITARIOS</v>
          </cell>
          <cell r="J128" t="str">
            <v>DEFENSORIA DE LOS DERECHOS DE LOS UNIVERSITARIOS XALAPA</v>
          </cell>
          <cell r="K128" t="str">
            <v>DEF.DER.UNIVERSITARI</v>
          </cell>
          <cell r="L128">
            <v>1</v>
          </cell>
          <cell r="M128" t="str">
            <v>LPEREZ</v>
          </cell>
          <cell r="N128">
            <v>52101</v>
          </cell>
          <cell r="O128">
            <v>11910</v>
          </cell>
          <cell r="P128">
            <v>11908</v>
          </cell>
          <cell r="Q128">
            <v>11910</v>
          </cell>
          <cell r="R128">
            <v>11910</v>
          </cell>
          <cell r="S128">
            <v>1</v>
          </cell>
          <cell r="T128">
            <v>11901</v>
          </cell>
          <cell r="U128" t="str">
            <v/>
          </cell>
          <cell r="V128" t="str">
            <v>CALLE VERACRUZ No. 46 DEPTO. 4</v>
          </cell>
          <cell r="W128" t="str">
            <v/>
          </cell>
          <cell r="X128" t="str">
            <v>A</v>
          </cell>
          <cell r="Y128" t="str">
            <v>4</v>
          </cell>
          <cell r="Z128" t="str">
            <v>XALAPA</v>
          </cell>
          <cell r="AA128" t="str">
            <v>30</v>
          </cell>
          <cell r="AB128" t="str">
            <v>91090</v>
          </cell>
        </row>
        <row r="129">
          <cell r="A129">
            <v>11911</v>
          </cell>
          <cell r="B129">
            <v>11</v>
          </cell>
          <cell r="C129">
            <v>9</v>
          </cell>
          <cell r="D129" t="str">
            <v>AD</v>
          </cell>
          <cell r="E129">
            <v>8</v>
          </cell>
          <cell r="F129">
            <v>1</v>
          </cell>
          <cell r="G129">
            <v>36526</v>
          </cell>
          <cell r="I129" t="str">
            <v>DIRECCION GENERAL DE TECNOLOGIA DE INFORMACION</v>
          </cell>
          <cell r="J129" t="str">
            <v>DIRECCION GENERAL DE TECNOLOGIA DE INFORMACION XALAPA</v>
          </cell>
          <cell r="K129" t="str">
            <v>DIR. GRAL. TEC. INF.</v>
          </cell>
          <cell r="L129">
            <v>1</v>
          </cell>
          <cell r="M129" t="str">
            <v>HLAULNS</v>
          </cell>
          <cell r="N129">
            <v>52101</v>
          </cell>
          <cell r="O129">
            <v>11911</v>
          </cell>
          <cell r="P129">
            <v>11901</v>
          </cell>
          <cell r="Q129">
            <v>11911</v>
          </cell>
          <cell r="R129">
            <v>11911</v>
          </cell>
          <cell r="S129">
            <v>1</v>
          </cell>
          <cell r="T129">
            <v>11911</v>
          </cell>
          <cell r="U129" t="str">
            <v>UVER/98-15</v>
          </cell>
          <cell r="V129" t="str">
            <v>LOMAS DEL ESTADIO SN  A 3</v>
          </cell>
          <cell r="W129" t="str">
            <v/>
          </cell>
          <cell r="X129" t="str">
            <v>A</v>
          </cell>
          <cell r="Y129" t="str">
            <v>4</v>
          </cell>
          <cell r="Z129" t="str">
            <v>XALAPA</v>
          </cell>
          <cell r="AA129" t="str">
            <v>30</v>
          </cell>
          <cell r="AB129" t="str">
            <v>91090</v>
          </cell>
        </row>
        <row r="130">
          <cell r="A130">
            <v>11912</v>
          </cell>
          <cell r="B130">
            <v>11</v>
          </cell>
          <cell r="C130">
            <v>9</v>
          </cell>
          <cell r="D130" t="str">
            <v>AD</v>
          </cell>
          <cell r="E130">
            <v>6</v>
          </cell>
          <cell r="F130">
            <v>1</v>
          </cell>
          <cell r="G130">
            <v>36526</v>
          </cell>
          <cell r="I130" t="str">
            <v>DIRECCION DE PROYECTOS CONSTRUCCIONES Y MANTENIM.</v>
          </cell>
          <cell r="J130" t="str">
            <v>DIRECCION DE PROYECTOS CONSTRUCCIONES Y MANTENIM. XALAPA</v>
          </cell>
          <cell r="K130" t="str">
            <v>DIR.PROY.CONST.Y MTO</v>
          </cell>
          <cell r="L130">
            <v>1</v>
          </cell>
          <cell r="M130" t="str">
            <v>HLAULNS</v>
          </cell>
          <cell r="N130">
            <v>62101</v>
          </cell>
          <cell r="O130">
            <v>11912</v>
          </cell>
          <cell r="P130">
            <v>11912</v>
          </cell>
          <cell r="Q130">
            <v>11912</v>
          </cell>
          <cell r="R130">
            <v>11912</v>
          </cell>
          <cell r="S130">
            <v>1</v>
          </cell>
          <cell r="T130">
            <v>11912</v>
          </cell>
          <cell r="U130" t="str">
            <v>UVER/98-15</v>
          </cell>
          <cell r="V130" t="str">
            <v>LOMAS DEL ESTADIO SN  A SOTANO</v>
          </cell>
          <cell r="W130" t="str">
            <v/>
          </cell>
          <cell r="X130" t="str">
            <v>A</v>
          </cell>
          <cell r="Y130" t="str">
            <v>SOTANO</v>
          </cell>
          <cell r="Z130" t="str">
            <v>XALAPA</v>
          </cell>
          <cell r="AA130" t="str">
            <v>30</v>
          </cell>
          <cell r="AB130" t="str">
            <v>91090</v>
          </cell>
        </row>
        <row r="131">
          <cell r="A131">
            <v>11913</v>
          </cell>
          <cell r="B131">
            <v>11</v>
          </cell>
          <cell r="C131">
            <v>9</v>
          </cell>
          <cell r="D131" t="str">
            <v>AD</v>
          </cell>
          <cell r="E131">
            <v>8</v>
          </cell>
          <cell r="F131">
            <v>1</v>
          </cell>
          <cell r="G131">
            <v>36526</v>
          </cell>
          <cell r="I131" t="str">
            <v>SECRETARIA DE LA RECTORIA</v>
          </cell>
          <cell r="J131" t="str">
            <v>SECRETARIA DE LA RECTORIA XALAPA</v>
          </cell>
          <cell r="K131" t="str">
            <v>SEC. DE LA RECTORIA</v>
          </cell>
          <cell r="L131">
            <v>1</v>
          </cell>
          <cell r="M131" t="str">
            <v>AMESA</v>
          </cell>
          <cell r="N131">
            <v>51103</v>
          </cell>
          <cell r="O131">
            <v>11913</v>
          </cell>
          <cell r="P131">
            <v>11912</v>
          </cell>
          <cell r="Q131">
            <v>11913</v>
          </cell>
          <cell r="R131">
            <v>11913</v>
          </cell>
          <cell r="S131">
            <v>1</v>
          </cell>
          <cell r="T131">
            <v>11901</v>
          </cell>
          <cell r="U131" t="str">
            <v>SIN/DES</v>
          </cell>
          <cell r="V131" t="str">
            <v>LOMAS DEL ESTADIO SN  A SOTANO</v>
          </cell>
          <cell r="W131" t="str">
            <v/>
          </cell>
          <cell r="X131" t="str">
            <v>A</v>
          </cell>
          <cell r="Y131" t="str">
            <v>SÓTANO</v>
          </cell>
          <cell r="Z131" t="str">
            <v>XALAPA</v>
          </cell>
          <cell r="AA131" t="str">
            <v>30</v>
          </cell>
          <cell r="AB131" t="str">
            <v>91090</v>
          </cell>
        </row>
        <row r="132">
          <cell r="A132">
            <v>11914</v>
          </cell>
          <cell r="B132">
            <v>11</v>
          </cell>
          <cell r="C132">
            <v>9</v>
          </cell>
          <cell r="D132" t="str">
            <v>AD</v>
          </cell>
          <cell r="E132">
            <v>8</v>
          </cell>
          <cell r="F132">
            <v>1</v>
          </cell>
          <cell r="G132">
            <v>36526</v>
          </cell>
          <cell r="H132">
            <v>38989</v>
          </cell>
          <cell r="I132" t="str">
            <v xml:space="preserve">DEPARTAMENTO DE CONSTRUCCIONES                    </v>
          </cell>
          <cell r="J132" t="str">
            <v>DEPARTAMENTO DE CONSTRUCCIONES                     XALAPA</v>
          </cell>
          <cell r="K132" t="str">
            <v>DEPTO.CONST. Y MANT.</v>
          </cell>
          <cell r="L132">
            <v>1</v>
          </cell>
          <cell r="M132" t="str">
            <v>HLAULNS</v>
          </cell>
          <cell r="N132">
            <v>62101</v>
          </cell>
          <cell r="O132">
            <v>11914</v>
          </cell>
          <cell r="P132">
            <v>11912</v>
          </cell>
          <cell r="Q132">
            <v>11914</v>
          </cell>
          <cell r="R132">
            <v>11914</v>
          </cell>
          <cell r="S132">
            <v>1</v>
          </cell>
          <cell r="T132">
            <v>11912</v>
          </cell>
          <cell r="U132" t="str">
            <v>UVER/98-15</v>
          </cell>
          <cell r="V132" t="str">
            <v>LOMAS DEL ESTADIO SN  A SOTANO</v>
          </cell>
          <cell r="W132" t="str">
            <v/>
          </cell>
          <cell r="X132" t="str">
            <v>A</v>
          </cell>
          <cell r="Y132" t="str">
            <v>SÓTANO</v>
          </cell>
          <cell r="Z132" t="str">
            <v>XALAPA</v>
          </cell>
          <cell r="AA132" t="str">
            <v>30</v>
          </cell>
          <cell r="AB132" t="str">
            <v>91090</v>
          </cell>
        </row>
        <row r="133">
          <cell r="A133">
            <v>11915</v>
          </cell>
          <cell r="B133">
            <v>11</v>
          </cell>
          <cell r="C133">
            <v>9</v>
          </cell>
          <cell r="D133" t="str">
            <v>AD</v>
          </cell>
          <cell r="E133">
            <v>6</v>
          </cell>
          <cell r="F133">
            <v>1</v>
          </cell>
          <cell r="G133">
            <v>36526</v>
          </cell>
          <cell r="I133" t="str">
            <v>DIRECCION DE COMUNICACION UNIVERSITARIA</v>
          </cell>
          <cell r="J133" t="str">
            <v>DIRECCION DE COMUNICACION UNIVERSITARIA XALAPA</v>
          </cell>
          <cell r="K133" t="str">
            <v>DIR.COMUNICAC.UNIVER</v>
          </cell>
          <cell r="L133">
            <v>1</v>
          </cell>
          <cell r="M133" t="str">
            <v>AMESA</v>
          </cell>
          <cell r="N133">
            <v>33101</v>
          </cell>
          <cell r="O133">
            <v>11915</v>
          </cell>
          <cell r="P133">
            <v>11901</v>
          </cell>
          <cell r="Q133">
            <v>11915</v>
          </cell>
          <cell r="R133">
            <v>11915</v>
          </cell>
          <cell r="S133">
            <v>1</v>
          </cell>
          <cell r="T133">
            <v>11915</v>
          </cell>
          <cell r="U133" t="str">
            <v>UVER/98-15</v>
          </cell>
          <cell r="V133" t="str">
            <v>LOMAS DEL ESTADIO SN  D 1</v>
          </cell>
          <cell r="W133" t="str">
            <v/>
          </cell>
          <cell r="X133" t="str">
            <v>D</v>
          </cell>
          <cell r="Y133" t="str">
            <v>1</v>
          </cell>
          <cell r="Z133" t="str">
            <v>XALAPA</v>
          </cell>
          <cell r="AA133" t="str">
            <v>30</v>
          </cell>
          <cell r="AB133" t="str">
            <v>91090</v>
          </cell>
        </row>
        <row r="134">
          <cell r="A134">
            <v>11916</v>
          </cell>
          <cell r="B134">
            <v>11</v>
          </cell>
          <cell r="C134">
            <v>9</v>
          </cell>
          <cell r="D134" t="str">
            <v>DE</v>
          </cell>
          <cell r="E134">
            <v>8</v>
          </cell>
          <cell r="F134">
            <v>1</v>
          </cell>
          <cell r="G134">
            <v>36526</v>
          </cell>
          <cell r="I134" t="str">
            <v xml:space="preserve">DEPARTAMENTO DE CINEMATOGRAFIA                    </v>
          </cell>
          <cell r="J134" t="str">
            <v>DEPARTAMENTO DE CINEMATOGRAFIA                     XALAPA</v>
          </cell>
          <cell r="K134" t="str">
            <v>DEPTO.CINEMATOGRAFIA</v>
          </cell>
          <cell r="L134">
            <v>1</v>
          </cell>
          <cell r="M134" t="str">
            <v>HLAULNS</v>
          </cell>
          <cell r="N134">
            <v>33101</v>
          </cell>
          <cell r="O134">
            <v>11916</v>
          </cell>
          <cell r="P134">
            <v>11915</v>
          </cell>
          <cell r="Q134">
            <v>11916</v>
          </cell>
          <cell r="R134">
            <v>11916</v>
          </cell>
          <cell r="S134">
            <v>1</v>
          </cell>
          <cell r="T134">
            <v>11977</v>
          </cell>
          <cell r="U134" t="str">
            <v>UVER/98-15</v>
          </cell>
          <cell r="V134" t="str">
            <v xml:space="preserve">LOMAS DEL ESTADIO S N  C PTA  </v>
          </cell>
          <cell r="W134" t="str">
            <v/>
          </cell>
          <cell r="X134" t="str">
            <v>C</v>
          </cell>
          <cell r="Y134" t="str">
            <v>PTA. BAJA</v>
          </cell>
          <cell r="Z134" t="str">
            <v>XALAPA</v>
          </cell>
          <cell r="AA134" t="str">
            <v>30</v>
          </cell>
          <cell r="AB134" t="str">
            <v>91090</v>
          </cell>
        </row>
        <row r="135">
          <cell r="A135">
            <v>11917</v>
          </cell>
          <cell r="B135">
            <v>11</v>
          </cell>
          <cell r="C135">
            <v>9</v>
          </cell>
          <cell r="D135" t="str">
            <v>DE</v>
          </cell>
          <cell r="E135">
            <v>8</v>
          </cell>
          <cell r="F135">
            <v>1</v>
          </cell>
          <cell r="G135">
            <v>36526</v>
          </cell>
          <cell r="I135" t="str">
            <v xml:space="preserve">DEPARTAMENTO DE RADIO U.V.                        </v>
          </cell>
          <cell r="J135" t="str">
            <v>DEPARTAMENTO DE RADIO U.V.                         XALAPA</v>
          </cell>
          <cell r="K135" t="str">
            <v xml:space="preserve">DEPTO.DE RADIO U.V. </v>
          </cell>
          <cell r="L135">
            <v>1</v>
          </cell>
          <cell r="M135" t="str">
            <v>HLAULNS</v>
          </cell>
          <cell r="N135">
            <v>33105</v>
          </cell>
          <cell r="O135">
            <v>11917</v>
          </cell>
          <cell r="P135">
            <v>11915</v>
          </cell>
          <cell r="Q135">
            <v>11917</v>
          </cell>
          <cell r="R135">
            <v>11917</v>
          </cell>
          <cell r="S135">
            <v>1</v>
          </cell>
          <cell r="T135">
            <v>11977</v>
          </cell>
          <cell r="U135" t="str">
            <v>UVER/98-15</v>
          </cell>
          <cell r="V135" t="str">
            <v>CLAVIJERO NO 24</v>
          </cell>
          <cell r="W135" t="str">
            <v/>
          </cell>
          <cell r="X135" t="str">
            <v/>
          </cell>
          <cell r="Y135" t="str">
            <v/>
          </cell>
          <cell r="Z135" t="str">
            <v>XALAPA</v>
          </cell>
          <cell r="AA135" t="str">
            <v>30</v>
          </cell>
          <cell r="AB135" t="str">
            <v>91000</v>
          </cell>
        </row>
        <row r="136">
          <cell r="A136">
            <v>11918</v>
          </cell>
          <cell r="B136">
            <v>11</v>
          </cell>
          <cell r="C136">
            <v>9</v>
          </cell>
          <cell r="D136" t="str">
            <v>DE</v>
          </cell>
          <cell r="E136">
            <v>8</v>
          </cell>
          <cell r="F136">
            <v>1</v>
          </cell>
          <cell r="G136">
            <v>36526.454212962963</v>
          </cell>
          <cell r="I136" t="str">
            <v xml:space="preserve">DEPARTAMENTO DE MEDIOS AUDIOVISUALES              </v>
          </cell>
          <cell r="J136" t="str">
            <v>DEPARTAMENTO DE MEDIOS AUDIOVISUALES               XALAPA</v>
          </cell>
          <cell r="K136" t="str">
            <v>DEPTO.MEDIOS AUDIOV.</v>
          </cell>
          <cell r="L136">
            <v>1</v>
          </cell>
          <cell r="M136" t="str">
            <v>HLAULNS</v>
          </cell>
          <cell r="N136">
            <v>33101</v>
          </cell>
          <cell r="O136">
            <v>11918</v>
          </cell>
          <cell r="P136">
            <v>11915</v>
          </cell>
          <cell r="Q136">
            <v>11918</v>
          </cell>
          <cell r="R136">
            <v>11918</v>
          </cell>
          <cell r="S136">
            <v>1</v>
          </cell>
          <cell r="T136">
            <v>11977</v>
          </cell>
          <cell r="U136" t="str">
            <v>UVER/98-15</v>
          </cell>
          <cell r="V136" t="str">
            <v>LOMAS DEL ESTADIO SN  D 2</v>
          </cell>
          <cell r="W136" t="str">
            <v/>
          </cell>
          <cell r="X136" t="str">
            <v>D</v>
          </cell>
          <cell r="Y136" t="str">
            <v>2</v>
          </cell>
          <cell r="Z136" t="str">
            <v>XALAPA</v>
          </cell>
          <cell r="AA136" t="str">
            <v>30</v>
          </cell>
          <cell r="AB136" t="str">
            <v>91090</v>
          </cell>
        </row>
        <row r="137">
          <cell r="A137">
            <v>11919</v>
          </cell>
          <cell r="B137">
            <v>11</v>
          </cell>
          <cell r="C137">
            <v>9</v>
          </cell>
          <cell r="D137" t="str">
            <v>AD</v>
          </cell>
          <cell r="E137">
            <v>6</v>
          </cell>
          <cell r="F137">
            <v>1</v>
          </cell>
          <cell r="G137">
            <v>36526</v>
          </cell>
          <cell r="I137" t="str">
            <v>DIRECCION GENERAL DE VINCULACION</v>
          </cell>
          <cell r="J137" t="str">
            <v>DIRECCION GENERAL DE VINCULACION XALAPA</v>
          </cell>
          <cell r="K137" t="str">
            <v>DIR.GRAL.VINCULACION</v>
          </cell>
          <cell r="L137">
            <v>1</v>
          </cell>
          <cell r="M137" t="str">
            <v>AMESA</v>
          </cell>
          <cell r="N137">
            <v>34101</v>
          </cell>
          <cell r="O137">
            <v>11919</v>
          </cell>
          <cell r="P137">
            <v>11919</v>
          </cell>
          <cell r="Q137">
            <v>11919</v>
          </cell>
          <cell r="R137">
            <v>11919</v>
          </cell>
          <cell r="S137">
            <v>1</v>
          </cell>
          <cell r="T137">
            <v>11919</v>
          </cell>
          <cell r="U137" t="str">
            <v>UVER/98-15</v>
          </cell>
          <cell r="V137" t="str">
            <v>LOMAS DEL ESTADIO SN C 2</v>
          </cell>
          <cell r="W137" t="str">
            <v/>
          </cell>
          <cell r="X137" t="str">
            <v>E</v>
          </cell>
          <cell r="Y137" t="str">
            <v>2</v>
          </cell>
          <cell r="Z137" t="str">
            <v>XALAPA</v>
          </cell>
          <cell r="AA137" t="str">
            <v>30</v>
          </cell>
          <cell r="AB137" t="str">
            <v>91090</v>
          </cell>
        </row>
        <row r="138">
          <cell r="A138">
            <v>11920</v>
          </cell>
          <cell r="B138">
            <v>11</v>
          </cell>
          <cell r="C138">
            <v>9</v>
          </cell>
          <cell r="D138" t="str">
            <v>AD</v>
          </cell>
          <cell r="E138">
            <v>2</v>
          </cell>
          <cell r="F138">
            <v>1</v>
          </cell>
          <cell r="G138">
            <v>36526</v>
          </cell>
          <cell r="I138" t="str">
            <v xml:space="preserve">SECRETARIA ACADEMICA                              </v>
          </cell>
          <cell r="J138" t="str">
            <v>SECRETARIA ACADEMICA                               XALAPA</v>
          </cell>
          <cell r="K138" t="str">
            <v xml:space="preserve">SRIA. ACADEMICA     </v>
          </cell>
          <cell r="L138">
            <v>1</v>
          </cell>
          <cell r="M138" t="str">
            <v>HLAULNS</v>
          </cell>
          <cell r="N138">
            <v>51103</v>
          </cell>
          <cell r="O138">
            <v>11920</v>
          </cell>
          <cell r="P138">
            <v>11920</v>
          </cell>
          <cell r="Q138">
            <v>11920</v>
          </cell>
          <cell r="R138">
            <v>11920</v>
          </cell>
          <cell r="S138">
            <v>1</v>
          </cell>
          <cell r="T138">
            <v>11920</v>
          </cell>
          <cell r="U138" t="str">
            <v>UVER/98-15</v>
          </cell>
          <cell r="V138" t="str">
            <v>LOMAS DEL ESTADIO SN  A 2</v>
          </cell>
          <cell r="W138" t="str">
            <v/>
          </cell>
          <cell r="X138" t="str">
            <v>A</v>
          </cell>
          <cell r="Y138" t="str">
            <v>2</v>
          </cell>
          <cell r="Z138" t="str">
            <v>XALAPA</v>
          </cell>
          <cell r="AA138" t="str">
            <v>30</v>
          </cell>
          <cell r="AB138" t="str">
            <v>91090</v>
          </cell>
        </row>
        <row r="139">
          <cell r="A139">
            <v>11921</v>
          </cell>
          <cell r="B139">
            <v>11</v>
          </cell>
          <cell r="C139">
            <v>9</v>
          </cell>
          <cell r="D139" t="str">
            <v>AD</v>
          </cell>
          <cell r="E139">
            <v>4</v>
          </cell>
          <cell r="F139">
            <v>1</v>
          </cell>
          <cell r="G139">
            <v>36526</v>
          </cell>
          <cell r="I139" t="str">
            <v xml:space="preserve">DIRECCION GENERAL DEL AREA ACADEMICA TECNICA      </v>
          </cell>
          <cell r="J139" t="str">
            <v>DIRECCION GENERAL DEL AREA ACADEMICA TECNICA       XALAPA</v>
          </cell>
          <cell r="K139" t="str">
            <v>DIR.GRL.A.AC.TECNICA</v>
          </cell>
          <cell r="L139">
            <v>1</v>
          </cell>
          <cell r="M139" t="str">
            <v>HLAULNS</v>
          </cell>
          <cell r="N139">
            <v>51103</v>
          </cell>
          <cell r="O139">
            <v>11921</v>
          </cell>
          <cell r="P139">
            <v>11921</v>
          </cell>
          <cell r="Q139">
            <v>11921</v>
          </cell>
          <cell r="R139">
            <v>11921</v>
          </cell>
          <cell r="S139">
            <v>1</v>
          </cell>
          <cell r="T139">
            <v>11921</v>
          </cell>
          <cell r="U139" t="str">
            <v>UVER/98-15</v>
          </cell>
          <cell r="V139" t="str">
            <v>LOMAS DEL ESTADIO SN  A 1</v>
          </cell>
          <cell r="W139" t="str">
            <v/>
          </cell>
          <cell r="X139" t="str">
            <v>A</v>
          </cell>
          <cell r="Y139" t="str">
            <v>1</v>
          </cell>
          <cell r="Z139" t="str">
            <v>XALAPA</v>
          </cell>
          <cell r="AA139" t="str">
            <v>30</v>
          </cell>
          <cell r="AB139" t="str">
            <v>91090</v>
          </cell>
        </row>
        <row r="140">
          <cell r="A140">
            <v>11922</v>
          </cell>
          <cell r="B140">
            <v>11</v>
          </cell>
          <cell r="C140">
            <v>9</v>
          </cell>
          <cell r="D140" t="str">
            <v>AD</v>
          </cell>
          <cell r="E140">
            <v>4</v>
          </cell>
          <cell r="F140">
            <v>1</v>
          </cell>
          <cell r="G140">
            <v>36526</v>
          </cell>
          <cell r="I140" t="str">
            <v>DIRECCION GRAL. DEL AREA ACADEMICA DE HUMANIDADES</v>
          </cell>
          <cell r="J140" t="str">
            <v>DIRECCION GRAL. DEL AREA ACADEMICA DE HUMANIDADES XALAPA</v>
          </cell>
          <cell r="K140" t="str">
            <v>DIR.GRL.A.AC.HUMANI.</v>
          </cell>
          <cell r="L140">
            <v>1</v>
          </cell>
          <cell r="M140" t="str">
            <v>MAPEREZ</v>
          </cell>
          <cell r="N140">
            <v>51103</v>
          </cell>
          <cell r="O140">
            <v>11922</v>
          </cell>
          <cell r="P140">
            <v>11922</v>
          </cell>
          <cell r="Q140">
            <v>11922</v>
          </cell>
          <cell r="R140">
            <v>11922</v>
          </cell>
          <cell r="S140">
            <v>1</v>
          </cell>
          <cell r="T140">
            <v>11922</v>
          </cell>
          <cell r="U140" t="str">
            <v>UVER/98-15</v>
          </cell>
          <cell r="V140" t="str">
            <v>LOMAS DEL ESTADIO SN  A 2</v>
          </cell>
          <cell r="W140" t="str">
            <v/>
          </cell>
          <cell r="X140" t="str">
            <v>A</v>
          </cell>
          <cell r="Y140" t="str">
            <v>2</v>
          </cell>
          <cell r="Z140" t="str">
            <v>XALAPA</v>
          </cell>
          <cell r="AA140" t="str">
            <v>30</v>
          </cell>
          <cell r="AB140" t="str">
            <v>91090</v>
          </cell>
        </row>
        <row r="141">
          <cell r="A141">
            <v>11923</v>
          </cell>
          <cell r="B141">
            <v>11</v>
          </cell>
          <cell r="C141">
            <v>9</v>
          </cell>
          <cell r="D141" t="str">
            <v>AD</v>
          </cell>
          <cell r="E141">
            <v>4</v>
          </cell>
          <cell r="F141">
            <v>1</v>
          </cell>
          <cell r="G141">
            <v>36526</v>
          </cell>
          <cell r="I141" t="str">
            <v xml:space="preserve">DIRECCION GRAL. DEL AREA ACADEMICA ECON-ADMVA.    </v>
          </cell>
          <cell r="J141" t="str">
            <v>DIRECCION GRAL. DEL AREA ACADEMICA ECON-ADMVA.     XALAPA</v>
          </cell>
          <cell r="K141" t="str">
            <v>DIR.GRL.A.ECON-ADMVA</v>
          </cell>
          <cell r="L141">
            <v>1</v>
          </cell>
          <cell r="M141" t="str">
            <v>HLAULNS</v>
          </cell>
          <cell r="N141">
            <v>51103</v>
          </cell>
          <cell r="O141">
            <v>11923</v>
          </cell>
          <cell r="P141">
            <v>11923</v>
          </cell>
          <cell r="Q141">
            <v>11923</v>
          </cell>
          <cell r="R141">
            <v>11923</v>
          </cell>
          <cell r="S141">
            <v>1</v>
          </cell>
          <cell r="T141">
            <v>11923</v>
          </cell>
          <cell r="U141" t="str">
            <v>UVER/98-15</v>
          </cell>
          <cell r="V141" t="str">
            <v>LOMAS DEL ESTADIO SN  A 1</v>
          </cell>
          <cell r="W141" t="str">
            <v/>
          </cell>
          <cell r="X141" t="str">
            <v>A</v>
          </cell>
          <cell r="Y141" t="str">
            <v>1</v>
          </cell>
          <cell r="Z141" t="str">
            <v>XALAPA</v>
          </cell>
          <cell r="AA141" t="str">
            <v>30</v>
          </cell>
          <cell r="AB141" t="str">
            <v>91090</v>
          </cell>
        </row>
        <row r="142">
          <cell r="A142">
            <v>11924</v>
          </cell>
          <cell r="B142">
            <v>11</v>
          </cell>
          <cell r="C142">
            <v>9</v>
          </cell>
          <cell r="D142" t="str">
            <v>AD</v>
          </cell>
          <cell r="E142">
            <v>4</v>
          </cell>
          <cell r="F142">
            <v>1</v>
          </cell>
          <cell r="G142">
            <v>36526</v>
          </cell>
          <cell r="I142" t="str">
            <v>DIR. GRAL. DEL AREA ACAD. DE CIENCIAS DE LA SALUD</v>
          </cell>
          <cell r="J142" t="str">
            <v>DIR. GRAL. DEL AREA ACAD. DE CIENCIAS DE LA SALUD XALAPA</v>
          </cell>
          <cell r="K142" t="str">
            <v>DIR.GRL.A.AC.C.SALUD</v>
          </cell>
          <cell r="L142">
            <v>1</v>
          </cell>
          <cell r="M142" t="str">
            <v>MAPEREZ</v>
          </cell>
          <cell r="N142">
            <v>51103</v>
          </cell>
          <cell r="O142">
            <v>11924</v>
          </cell>
          <cell r="P142">
            <v>11924</v>
          </cell>
          <cell r="Q142">
            <v>11924</v>
          </cell>
          <cell r="R142">
            <v>11924</v>
          </cell>
          <cell r="S142">
            <v>1</v>
          </cell>
          <cell r="T142">
            <v>11924</v>
          </cell>
          <cell r="U142" t="str">
            <v>UVER/98-15</v>
          </cell>
          <cell r="V142" t="str">
            <v>LOMAS DEL ESTADIO  A 1</v>
          </cell>
          <cell r="W142" t="str">
            <v/>
          </cell>
          <cell r="X142" t="str">
            <v>A</v>
          </cell>
          <cell r="Y142" t="str">
            <v>1</v>
          </cell>
          <cell r="Z142" t="str">
            <v>XALAPA</v>
          </cell>
          <cell r="AA142" t="str">
            <v>30</v>
          </cell>
          <cell r="AB142" t="str">
            <v>91090</v>
          </cell>
        </row>
        <row r="143">
          <cell r="A143">
            <v>11925</v>
          </cell>
          <cell r="B143">
            <v>11</v>
          </cell>
          <cell r="C143">
            <v>9</v>
          </cell>
          <cell r="D143" t="str">
            <v>AD</v>
          </cell>
          <cell r="E143">
            <v>4</v>
          </cell>
          <cell r="F143">
            <v>1</v>
          </cell>
          <cell r="G143">
            <v>36526</v>
          </cell>
          <cell r="I143" t="str">
            <v>DIRECCION GRAL. DEL AREA ACAD. BIOLOGICO-AGROPEC.</v>
          </cell>
          <cell r="J143" t="str">
            <v>DIRECCION GRAL. DEL AREA ACAD. BIOLOGICO-AGROPEC. XALAPA</v>
          </cell>
          <cell r="K143" t="str">
            <v>DIR.GRL.A.AC.BIO-AGR</v>
          </cell>
          <cell r="L143">
            <v>1</v>
          </cell>
          <cell r="M143" t="str">
            <v>MAPEREZ</v>
          </cell>
          <cell r="N143">
            <v>51103</v>
          </cell>
          <cell r="O143">
            <v>11925</v>
          </cell>
          <cell r="P143">
            <v>11925</v>
          </cell>
          <cell r="Q143">
            <v>11925</v>
          </cell>
          <cell r="R143">
            <v>11925</v>
          </cell>
          <cell r="S143">
            <v>1</v>
          </cell>
          <cell r="T143">
            <v>11925</v>
          </cell>
          <cell r="U143" t="str">
            <v>UVER/98-15</v>
          </cell>
          <cell r="V143" t="str">
            <v>LOMAS DEL ESTADIO SN  A 1</v>
          </cell>
          <cell r="W143" t="str">
            <v/>
          </cell>
          <cell r="X143" t="str">
            <v>A</v>
          </cell>
          <cell r="Y143" t="str">
            <v>1</v>
          </cell>
          <cell r="Z143" t="str">
            <v>XALAPA</v>
          </cell>
          <cell r="AA143" t="str">
            <v>30</v>
          </cell>
          <cell r="AB143" t="str">
            <v>91090</v>
          </cell>
        </row>
        <row r="144">
          <cell r="A144">
            <v>11926</v>
          </cell>
          <cell r="B144">
            <v>11</v>
          </cell>
          <cell r="C144">
            <v>9</v>
          </cell>
          <cell r="D144" t="str">
            <v>AD</v>
          </cell>
          <cell r="E144">
            <v>4</v>
          </cell>
          <cell r="F144">
            <v>1</v>
          </cell>
          <cell r="G144">
            <v>36526</v>
          </cell>
          <cell r="I144" t="str">
            <v>DIRECCION GENERAL DEL AREA ACADEMICA DE ARTES</v>
          </cell>
          <cell r="J144" t="str">
            <v>DIRECCION GENERAL DEL AREA ACADEMICA DE ARTES XALAPA</v>
          </cell>
          <cell r="K144" t="str">
            <v>DIR.GRL.A.AC.ARTES</v>
          </cell>
          <cell r="L144">
            <v>1</v>
          </cell>
          <cell r="M144" t="str">
            <v>MAPEREZ</v>
          </cell>
          <cell r="N144">
            <v>51103</v>
          </cell>
          <cell r="O144">
            <v>11926</v>
          </cell>
          <cell r="P144">
            <v>11926</v>
          </cell>
          <cell r="Q144">
            <v>11926</v>
          </cell>
          <cell r="R144">
            <v>11926</v>
          </cell>
          <cell r="S144">
            <v>1</v>
          </cell>
          <cell r="T144">
            <v>11926</v>
          </cell>
          <cell r="U144" t="str">
            <v>UVER/98-15</v>
          </cell>
          <cell r="V144" t="str">
            <v>LOMAS DEL ESTADIO SN  A 2</v>
          </cell>
          <cell r="W144" t="str">
            <v/>
          </cell>
          <cell r="X144" t="str">
            <v>A</v>
          </cell>
          <cell r="Y144" t="str">
            <v>2</v>
          </cell>
          <cell r="Z144" t="str">
            <v>XALAPA</v>
          </cell>
          <cell r="AA144" t="str">
            <v>30</v>
          </cell>
          <cell r="AB144" t="str">
            <v>91090</v>
          </cell>
        </row>
        <row r="145">
          <cell r="A145">
            <v>11927</v>
          </cell>
          <cell r="B145">
            <v>11</v>
          </cell>
          <cell r="C145">
            <v>11</v>
          </cell>
          <cell r="D145" t="str">
            <v>AD</v>
          </cell>
          <cell r="E145">
            <v>4</v>
          </cell>
          <cell r="F145">
            <v>1</v>
          </cell>
          <cell r="G145">
            <v>36526</v>
          </cell>
          <cell r="I145" t="str">
            <v xml:space="preserve">DIRECCION GENERAL DE INVESTIGACIONES              </v>
          </cell>
          <cell r="J145" t="str">
            <v>DIRECCION GENERAL DE INVESTIGACIONES               XALAPA</v>
          </cell>
          <cell r="K145" t="str">
            <v>DIR. GRAL. INVESTIG.</v>
          </cell>
          <cell r="L145">
            <v>1</v>
          </cell>
          <cell r="M145" t="str">
            <v>HLAULNS</v>
          </cell>
          <cell r="N145">
            <v>51102</v>
          </cell>
          <cell r="O145">
            <v>11927</v>
          </cell>
          <cell r="P145">
            <v>11927</v>
          </cell>
          <cell r="Q145">
            <v>11927</v>
          </cell>
          <cell r="R145">
            <v>11927</v>
          </cell>
          <cell r="S145">
            <v>1</v>
          </cell>
          <cell r="T145">
            <v>11927</v>
          </cell>
          <cell r="U145" t="str">
            <v>UVER/98-15</v>
          </cell>
          <cell r="V145" t="str">
            <v>AV  DR  LUIS CASTELAZO AYALA S</v>
          </cell>
          <cell r="W145" t="str">
            <v/>
          </cell>
          <cell r="X145" t="str">
            <v/>
          </cell>
          <cell r="Y145" t="str">
            <v/>
          </cell>
          <cell r="Z145" t="str">
            <v>XALAPA</v>
          </cell>
          <cell r="AA145" t="str">
            <v>30</v>
          </cell>
          <cell r="AB145" t="str">
            <v>91000</v>
          </cell>
        </row>
        <row r="146">
          <cell r="A146">
            <v>11928</v>
          </cell>
          <cell r="B146">
            <v>11</v>
          </cell>
          <cell r="C146">
            <v>9</v>
          </cell>
          <cell r="D146" t="str">
            <v>AD</v>
          </cell>
          <cell r="E146">
            <v>4</v>
          </cell>
          <cell r="F146">
            <v>1</v>
          </cell>
          <cell r="G146">
            <v>36526</v>
          </cell>
          <cell r="I146" t="str">
            <v>DIR. GRAL. DE DESARROLLO ACAD.E INNOVACION EDUCAT.</v>
          </cell>
          <cell r="J146" t="str">
            <v>DIR. GRAL. DE DESARROLLO ACAD.E INNOVACION EDUCAT. XALAPA</v>
          </cell>
          <cell r="K146" t="str">
            <v>DIR.GRAL.D.ACAD.I.ED</v>
          </cell>
          <cell r="L146">
            <v>1</v>
          </cell>
          <cell r="M146" t="str">
            <v>AMESA</v>
          </cell>
          <cell r="N146">
            <v>51103</v>
          </cell>
          <cell r="O146">
            <v>11928</v>
          </cell>
          <cell r="P146">
            <v>11928</v>
          </cell>
          <cell r="Q146">
            <v>11928</v>
          </cell>
          <cell r="R146">
            <v>11928</v>
          </cell>
          <cell r="S146">
            <v>1</v>
          </cell>
          <cell r="T146">
            <v>11920</v>
          </cell>
          <cell r="U146" t="str">
            <v>UVER/98-15</v>
          </cell>
          <cell r="V146" t="str">
            <v>JUAREZ NO  55</v>
          </cell>
          <cell r="W146" t="str">
            <v/>
          </cell>
          <cell r="X146" t="str">
            <v/>
          </cell>
          <cell r="Y146" t="str">
            <v/>
          </cell>
          <cell r="Z146" t="str">
            <v>XALAPA</v>
          </cell>
          <cell r="AA146" t="str">
            <v>30</v>
          </cell>
          <cell r="AB146" t="str">
            <v>91090</v>
          </cell>
        </row>
        <row r="147">
          <cell r="A147">
            <v>11929</v>
          </cell>
          <cell r="B147">
            <v>11</v>
          </cell>
          <cell r="C147">
            <v>9</v>
          </cell>
          <cell r="D147" t="str">
            <v>AD</v>
          </cell>
          <cell r="E147">
            <v>4</v>
          </cell>
          <cell r="F147">
            <v>1</v>
          </cell>
          <cell r="G147">
            <v>36526</v>
          </cell>
          <cell r="I147" t="str">
            <v xml:space="preserve">DIRECCION GENERAL DE ADMINISTRACION ESCOLAR       </v>
          </cell>
          <cell r="J147" t="str">
            <v>DIRECCION GENERAL DE ADMINISTRACION ESCOLAR        XALAPA</v>
          </cell>
          <cell r="K147" t="str">
            <v>DIR.GRAL.TRAM.ESCOL.</v>
          </cell>
          <cell r="L147">
            <v>1</v>
          </cell>
          <cell r="M147" t="str">
            <v>HLAULNS</v>
          </cell>
          <cell r="N147">
            <v>46102</v>
          </cell>
          <cell r="O147">
            <v>11929</v>
          </cell>
          <cell r="P147">
            <v>11929</v>
          </cell>
          <cell r="Q147">
            <v>11929</v>
          </cell>
          <cell r="R147">
            <v>11929</v>
          </cell>
          <cell r="S147">
            <v>1</v>
          </cell>
          <cell r="T147">
            <v>11920</v>
          </cell>
          <cell r="U147" t="str">
            <v>UVER/98-15</v>
          </cell>
          <cell r="V147" t="str">
            <v>CIR  GONZALO AGUIRRE BELTRAN</v>
          </cell>
          <cell r="W147" t="str">
            <v/>
          </cell>
          <cell r="X147" t="str">
            <v/>
          </cell>
          <cell r="Y147" t="str">
            <v/>
          </cell>
          <cell r="Z147" t="str">
            <v>XALAPA</v>
          </cell>
          <cell r="AA147" t="str">
            <v>30</v>
          </cell>
          <cell r="AB147" t="str">
            <v>91090</v>
          </cell>
        </row>
        <row r="148">
          <cell r="A148">
            <v>11930</v>
          </cell>
          <cell r="B148">
            <v>11</v>
          </cell>
          <cell r="C148">
            <v>9</v>
          </cell>
          <cell r="D148" t="str">
            <v>AD</v>
          </cell>
          <cell r="E148">
            <v>6</v>
          </cell>
          <cell r="F148">
            <v>1</v>
          </cell>
          <cell r="G148">
            <v>36526</v>
          </cell>
          <cell r="I148" t="str">
            <v xml:space="preserve">DIRECCION DE SERVICIOS ESCOLARES                  </v>
          </cell>
          <cell r="J148" t="str">
            <v>DIRECCION DE SERVICIOS ESCOLARES                   XALAPA</v>
          </cell>
          <cell r="K148" t="str">
            <v xml:space="preserve">DIR. SERVICIOS ESC. </v>
          </cell>
          <cell r="L148">
            <v>1</v>
          </cell>
          <cell r="M148" t="str">
            <v>HLAULNS</v>
          </cell>
          <cell r="N148">
            <v>46102</v>
          </cell>
          <cell r="O148">
            <v>11930</v>
          </cell>
          <cell r="P148">
            <v>11929</v>
          </cell>
          <cell r="Q148">
            <v>11930</v>
          </cell>
          <cell r="R148">
            <v>11930</v>
          </cell>
          <cell r="S148">
            <v>1</v>
          </cell>
          <cell r="T148">
            <v>11920</v>
          </cell>
          <cell r="U148" t="str">
            <v>UVER/98-15</v>
          </cell>
          <cell r="V148" t="str">
            <v>CIR  GONZALO AGUIRRE BELTRAN</v>
          </cell>
          <cell r="W148" t="str">
            <v/>
          </cell>
          <cell r="X148" t="str">
            <v/>
          </cell>
          <cell r="Y148" t="str">
            <v/>
          </cell>
          <cell r="Z148" t="str">
            <v>XALAPA</v>
          </cell>
          <cell r="AA148" t="str">
            <v>30</v>
          </cell>
          <cell r="AB148" t="str">
            <v>91090</v>
          </cell>
        </row>
        <row r="149">
          <cell r="A149">
            <v>11931</v>
          </cell>
          <cell r="B149">
            <v>11</v>
          </cell>
          <cell r="C149">
            <v>9</v>
          </cell>
          <cell r="D149" t="str">
            <v>AD</v>
          </cell>
          <cell r="E149">
            <v>8</v>
          </cell>
          <cell r="F149">
            <v>1</v>
          </cell>
          <cell r="G149">
            <v>36526</v>
          </cell>
          <cell r="H149">
            <v>38989</v>
          </cell>
          <cell r="I149" t="str">
            <v xml:space="preserve">DEPARTAMENTO DE CONTROL ESCOLAR                   </v>
          </cell>
          <cell r="J149" t="str">
            <v>DEPARTAMENTO DE CONTROL ESCOLAR                    XALAPA</v>
          </cell>
          <cell r="K149" t="str">
            <v>DEPTO. CONT. ESCOLAR</v>
          </cell>
          <cell r="L149">
            <v>1</v>
          </cell>
          <cell r="M149" t="str">
            <v>HLAULNS</v>
          </cell>
          <cell r="N149">
            <v>46102</v>
          </cell>
          <cell r="O149">
            <v>11931</v>
          </cell>
          <cell r="P149">
            <v>11930</v>
          </cell>
          <cell r="Q149">
            <v>11931</v>
          </cell>
          <cell r="R149">
            <v>11931</v>
          </cell>
          <cell r="S149">
            <v>1</v>
          </cell>
          <cell r="T149">
            <v>11920</v>
          </cell>
          <cell r="U149" t="str">
            <v>UVER/98-15</v>
          </cell>
          <cell r="V149" t="str">
            <v>CIR  GONZALO AGUIRRE BELTRAN</v>
          </cell>
          <cell r="W149" t="str">
            <v/>
          </cell>
          <cell r="X149" t="str">
            <v/>
          </cell>
          <cell r="Y149" t="str">
            <v/>
          </cell>
          <cell r="Z149" t="str">
            <v>XALAPA</v>
          </cell>
          <cell r="AA149" t="str">
            <v>30</v>
          </cell>
          <cell r="AB149" t="str">
            <v>91090</v>
          </cell>
        </row>
        <row r="150">
          <cell r="A150">
            <v>11932</v>
          </cell>
          <cell r="B150">
            <v>11</v>
          </cell>
          <cell r="C150">
            <v>9</v>
          </cell>
          <cell r="D150" t="str">
            <v>AD</v>
          </cell>
          <cell r="E150">
            <v>8</v>
          </cell>
          <cell r="F150">
            <v>1</v>
          </cell>
          <cell r="G150">
            <v>36526</v>
          </cell>
          <cell r="I150" t="str">
            <v>COORDINACION DE INTEGRACION SALARIAL</v>
          </cell>
          <cell r="J150" t="str">
            <v>COORDINACION DE INTEGRACION SALARIAL XALAPA</v>
          </cell>
          <cell r="K150" t="str">
            <v>COORD.INT. SALARIAL</v>
          </cell>
          <cell r="L150">
            <v>1</v>
          </cell>
          <cell r="M150" t="str">
            <v>AMESA</v>
          </cell>
          <cell r="N150">
            <v>53105</v>
          </cell>
          <cell r="O150">
            <v>11932</v>
          </cell>
          <cell r="P150">
            <v>11930</v>
          </cell>
          <cell r="Q150">
            <v>11932</v>
          </cell>
          <cell r="R150">
            <v>11932</v>
          </cell>
          <cell r="S150">
            <v>1</v>
          </cell>
          <cell r="T150">
            <v>11943</v>
          </cell>
          <cell r="U150" t="str">
            <v/>
          </cell>
          <cell r="V150" t="str">
            <v>LOMAS DEL ESTADIO S/N B2</v>
          </cell>
          <cell r="W150" t="str">
            <v/>
          </cell>
          <cell r="X150" t="str">
            <v/>
          </cell>
          <cell r="Y150" t="str">
            <v/>
          </cell>
          <cell r="Z150" t="str">
            <v>XALAPA</v>
          </cell>
          <cell r="AA150" t="str">
            <v>30</v>
          </cell>
          <cell r="AB150" t="str">
            <v>91090</v>
          </cell>
        </row>
        <row r="151">
          <cell r="A151">
            <v>11933</v>
          </cell>
          <cell r="B151">
            <v>11</v>
          </cell>
          <cell r="C151">
            <v>9</v>
          </cell>
          <cell r="D151" t="str">
            <v>AD</v>
          </cell>
          <cell r="E151">
            <v>6</v>
          </cell>
          <cell r="F151">
            <v>1</v>
          </cell>
          <cell r="G151">
            <v>36526</v>
          </cell>
          <cell r="H151">
            <v>38989</v>
          </cell>
          <cell r="I151" t="str">
            <v xml:space="preserve">DEPARTAMENTO DE EDUCACION CONTINUA                </v>
          </cell>
          <cell r="J151" t="str">
            <v>DEPARTAMENTO DE EDUCACION CONTINUA                 XALAPA</v>
          </cell>
          <cell r="K151" t="str">
            <v xml:space="preserve">DIR. EDUC. CONTINUA </v>
          </cell>
          <cell r="L151">
            <v>1</v>
          </cell>
          <cell r="M151" t="str">
            <v>HLAULNS</v>
          </cell>
          <cell r="N151">
            <v>51102</v>
          </cell>
          <cell r="O151">
            <v>11933</v>
          </cell>
          <cell r="P151">
            <v>11928</v>
          </cell>
          <cell r="Q151">
            <v>11933</v>
          </cell>
          <cell r="R151">
            <v>11933</v>
          </cell>
          <cell r="S151">
            <v>1</v>
          </cell>
          <cell r="T151">
            <v>11920</v>
          </cell>
          <cell r="U151" t="str">
            <v>UVER/98-15</v>
          </cell>
          <cell r="V151" t="str">
            <v>LOMAS DEL ESTADIO S/N A5</v>
          </cell>
          <cell r="W151" t="str">
            <v/>
          </cell>
          <cell r="X151" t="str">
            <v/>
          </cell>
          <cell r="Y151" t="str">
            <v/>
          </cell>
          <cell r="Z151" t="str">
            <v>XALAPA</v>
          </cell>
          <cell r="AA151" t="str">
            <v>30</v>
          </cell>
          <cell r="AB151" t="str">
            <v>91000</v>
          </cell>
        </row>
        <row r="152">
          <cell r="A152">
            <v>11934</v>
          </cell>
          <cell r="B152">
            <v>11</v>
          </cell>
          <cell r="C152">
            <v>9</v>
          </cell>
          <cell r="D152" t="str">
            <v>AD</v>
          </cell>
          <cell r="E152">
            <v>8</v>
          </cell>
          <cell r="F152">
            <v>1</v>
          </cell>
          <cell r="G152">
            <v>36526</v>
          </cell>
          <cell r="H152">
            <v>38989</v>
          </cell>
          <cell r="I152" t="str">
            <v xml:space="preserve">DEPARTAMENTO DE POSGRADO                          </v>
          </cell>
          <cell r="J152" t="str">
            <v>DEPARTAMENTO DE POSGRADO                           XALAPA</v>
          </cell>
          <cell r="K152" t="str">
            <v xml:space="preserve">DEPTO DE POSGRADO   </v>
          </cell>
          <cell r="L152">
            <v>1</v>
          </cell>
          <cell r="M152" t="str">
            <v>HLAULNS</v>
          </cell>
          <cell r="N152">
            <v>51102</v>
          </cell>
          <cell r="O152">
            <v>11934</v>
          </cell>
          <cell r="P152">
            <v>11928</v>
          </cell>
          <cell r="Q152">
            <v>11934</v>
          </cell>
          <cell r="R152">
            <v>11934</v>
          </cell>
          <cell r="S152">
            <v>1</v>
          </cell>
          <cell r="T152">
            <v>11920</v>
          </cell>
          <cell r="U152" t="str">
            <v>UVER/98-15</v>
          </cell>
          <cell r="V152" t="str">
            <v>JUSTO SIERRA No. 84</v>
          </cell>
          <cell r="W152" t="str">
            <v/>
          </cell>
          <cell r="X152" t="str">
            <v/>
          </cell>
          <cell r="Y152" t="str">
            <v/>
          </cell>
          <cell r="Z152" t="str">
            <v>XALAPA</v>
          </cell>
          <cell r="AA152" t="str">
            <v>30</v>
          </cell>
          <cell r="AB152" t="str">
            <v>91000</v>
          </cell>
        </row>
        <row r="153">
          <cell r="A153">
            <v>11935</v>
          </cell>
          <cell r="B153">
            <v>11</v>
          </cell>
          <cell r="C153">
            <v>2</v>
          </cell>
          <cell r="D153" t="str">
            <v>AD</v>
          </cell>
          <cell r="E153">
            <v>6</v>
          </cell>
          <cell r="F153">
            <v>1</v>
          </cell>
          <cell r="G153">
            <v>36526</v>
          </cell>
          <cell r="I153" t="str">
            <v xml:space="preserve">DIRECCION DE BIBLIOTECAS                          </v>
          </cell>
          <cell r="J153" t="str">
            <v>DIRECCION DE BIBLIOTECAS                           XALAPA</v>
          </cell>
          <cell r="K153" t="str">
            <v xml:space="preserve">DIR. BIBLIOTECAS    </v>
          </cell>
          <cell r="L153">
            <v>1</v>
          </cell>
          <cell r="M153" t="str">
            <v>HLAULNS</v>
          </cell>
          <cell r="N153">
            <v>51102</v>
          </cell>
          <cell r="O153">
            <v>11935</v>
          </cell>
          <cell r="P153">
            <v>51901</v>
          </cell>
          <cell r="Q153">
            <v>11935</v>
          </cell>
          <cell r="R153">
            <v>11935</v>
          </cell>
          <cell r="S153">
            <v>1</v>
          </cell>
          <cell r="T153">
            <v>11920</v>
          </cell>
          <cell r="U153" t="str">
            <v>UVER/98-15</v>
          </cell>
          <cell r="V153" t="str">
            <v>AV. DE LAS CULTURAS VERACRUZAN</v>
          </cell>
          <cell r="W153" t="str">
            <v/>
          </cell>
          <cell r="X153" t="str">
            <v/>
          </cell>
          <cell r="Y153" t="str">
            <v/>
          </cell>
          <cell r="Z153" t="str">
            <v>XALAPA</v>
          </cell>
          <cell r="AA153" t="str">
            <v>30</v>
          </cell>
          <cell r="AB153" t="str">
            <v>91090</v>
          </cell>
        </row>
        <row r="154">
          <cell r="A154">
            <v>11936</v>
          </cell>
          <cell r="B154">
            <v>11</v>
          </cell>
          <cell r="C154">
            <v>9</v>
          </cell>
          <cell r="D154" t="str">
            <v>AD</v>
          </cell>
          <cell r="E154">
            <v>8</v>
          </cell>
          <cell r="F154">
            <v>1</v>
          </cell>
          <cell r="G154">
            <v>36526</v>
          </cell>
          <cell r="H154">
            <v>38989</v>
          </cell>
          <cell r="I154" t="str">
            <v xml:space="preserve">COORDINACION DE ADQUISICIONES DE RECURSOS DOCUM.  </v>
          </cell>
          <cell r="J154" t="str">
            <v>COORDINACION DE ADQUISICIONES DE RECURSOS DOCUM.   XALAPA</v>
          </cell>
          <cell r="K154" t="str">
            <v xml:space="preserve">COORD.ADQ.REC.DOCU. </v>
          </cell>
          <cell r="L154">
            <v>1</v>
          </cell>
          <cell r="M154" t="str">
            <v>HLAULNS</v>
          </cell>
          <cell r="N154">
            <v>51102</v>
          </cell>
          <cell r="O154">
            <v>11936</v>
          </cell>
          <cell r="P154">
            <v>11935</v>
          </cell>
          <cell r="Q154">
            <v>11936</v>
          </cell>
          <cell r="R154">
            <v>11936</v>
          </cell>
          <cell r="S154">
            <v>1</v>
          </cell>
          <cell r="T154">
            <v>11920</v>
          </cell>
          <cell r="U154" t="str">
            <v>UVER/98-15</v>
          </cell>
          <cell r="V154" t="str">
            <v>AV. DE LAS CULTURAS VERACRUZAN</v>
          </cell>
          <cell r="W154" t="str">
            <v/>
          </cell>
          <cell r="X154" t="str">
            <v/>
          </cell>
          <cell r="Y154" t="str">
            <v/>
          </cell>
          <cell r="Z154" t="str">
            <v>XALAPA</v>
          </cell>
          <cell r="AA154" t="str">
            <v>30</v>
          </cell>
          <cell r="AB154" t="str">
            <v>91090</v>
          </cell>
        </row>
        <row r="155">
          <cell r="A155">
            <v>11937</v>
          </cell>
          <cell r="B155">
            <v>11</v>
          </cell>
          <cell r="C155">
            <v>9</v>
          </cell>
          <cell r="D155" t="str">
            <v>AD</v>
          </cell>
          <cell r="E155">
            <v>8</v>
          </cell>
          <cell r="F155">
            <v>1</v>
          </cell>
          <cell r="G155">
            <v>36526</v>
          </cell>
          <cell r="H155">
            <v>38989</v>
          </cell>
          <cell r="I155" t="str">
            <v xml:space="preserve">COORDINACION DE PROCESOS TECNICOS                 </v>
          </cell>
          <cell r="J155" t="str">
            <v>COORDINACION DE PROCESOS TECNICOS                  XALAPA</v>
          </cell>
          <cell r="K155" t="str">
            <v>COORD. PROCESOS TEC.</v>
          </cell>
          <cell r="L155">
            <v>1</v>
          </cell>
          <cell r="M155" t="str">
            <v>HLAULNS</v>
          </cell>
          <cell r="N155">
            <v>51102</v>
          </cell>
          <cell r="O155">
            <v>11937</v>
          </cell>
          <cell r="P155">
            <v>11935</v>
          </cell>
          <cell r="Q155">
            <v>11937</v>
          </cell>
          <cell r="R155">
            <v>11937</v>
          </cell>
          <cell r="S155">
            <v>1</v>
          </cell>
          <cell r="T155">
            <v>11920</v>
          </cell>
          <cell r="U155" t="str">
            <v>UVER/98-15</v>
          </cell>
          <cell r="V155" t="str">
            <v>AV. DE LAS CULTURAS VERACRUZAN</v>
          </cell>
          <cell r="W155" t="str">
            <v/>
          </cell>
          <cell r="X155" t="str">
            <v/>
          </cell>
          <cell r="Y155" t="str">
            <v/>
          </cell>
          <cell r="Z155" t="str">
            <v>XALAPA</v>
          </cell>
          <cell r="AA155" t="str">
            <v>30</v>
          </cell>
          <cell r="AB155" t="str">
            <v>91090</v>
          </cell>
        </row>
        <row r="156">
          <cell r="A156">
            <v>11938</v>
          </cell>
          <cell r="B156">
            <v>11</v>
          </cell>
          <cell r="C156">
            <v>9</v>
          </cell>
          <cell r="D156" t="str">
            <v>AD</v>
          </cell>
          <cell r="E156">
            <v>8</v>
          </cell>
          <cell r="F156">
            <v>1</v>
          </cell>
          <cell r="G156">
            <v>36526</v>
          </cell>
          <cell r="I156" t="str">
            <v>COORD. REGIONAL DE BIBLIOTECAS</v>
          </cell>
          <cell r="J156" t="str">
            <v>COORD. REGIONAL DE BIBLIOTECAS XALAPA</v>
          </cell>
          <cell r="K156" t="str">
            <v xml:space="preserve">BIBLIOTECA REGIONAL </v>
          </cell>
          <cell r="L156">
            <v>1</v>
          </cell>
          <cell r="M156" t="str">
            <v>HLAULNS</v>
          </cell>
          <cell r="N156">
            <v>51102</v>
          </cell>
          <cell r="O156">
            <v>11938</v>
          </cell>
          <cell r="P156">
            <v>11935</v>
          </cell>
          <cell r="Q156">
            <v>11938</v>
          </cell>
          <cell r="R156">
            <v>11938</v>
          </cell>
          <cell r="S156">
            <v>1</v>
          </cell>
          <cell r="T156">
            <v>11920</v>
          </cell>
          <cell r="U156" t="str">
            <v>UVER/98-15</v>
          </cell>
          <cell r="V156" t="str">
            <v>AV. DE LAS CULTURAS VERACRUZAN</v>
          </cell>
          <cell r="W156" t="str">
            <v/>
          </cell>
          <cell r="X156" t="str">
            <v/>
          </cell>
          <cell r="Y156" t="str">
            <v/>
          </cell>
          <cell r="Z156" t="str">
            <v>XALAPA</v>
          </cell>
          <cell r="AA156" t="str">
            <v>30</v>
          </cell>
          <cell r="AB156" t="str">
            <v>91090</v>
          </cell>
        </row>
        <row r="157">
          <cell r="A157">
            <v>11939</v>
          </cell>
          <cell r="B157">
            <v>11</v>
          </cell>
          <cell r="C157">
            <v>9</v>
          </cell>
          <cell r="D157" t="str">
            <v>AD</v>
          </cell>
          <cell r="E157">
            <v>6</v>
          </cell>
          <cell r="F157">
            <v>1</v>
          </cell>
          <cell r="G157">
            <v>36526</v>
          </cell>
          <cell r="I157" t="str">
            <v xml:space="preserve">OFICIALIA MAYOR                                   </v>
          </cell>
          <cell r="J157" t="str">
            <v>OFICIALIA MAYOR                                    XALAPA</v>
          </cell>
          <cell r="K157" t="str">
            <v xml:space="preserve">OFICIALIA MAYOR     </v>
          </cell>
          <cell r="L157">
            <v>1</v>
          </cell>
          <cell r="M157" t="str">
            <v>HLAULNS</v>
          </cell>
          <cell r="N157">
            <v>51102</v>
          </cell>
          <cell r="O157">
            <v>11939</v>
          </cell>
          <cell r="P157">
            <v>11929</v>
          </cell>
          <cell r="Q157">
            <v>11939</v>
          </cell>
          <cell r="R157">
            <v>11939</v>
          </cell>
          <cell r="S157">
            <v>1</v>
          </cell>
          <cell r="T157">
            <v>11920</v>
          </cell>
          <cell r="U157" t="str">
            <v>UVER/98-15</v>
          </cell>
          <cell r="V157" t="str">
            <v>CIR  GONZALO AGUIRRE BELTRAN</v>
          </cell>
          <cell r="W157" t="str">
            <v/>
          </cell>
          <cell r="X157" t="str">
            <v/>
          </cell>
          <cell r="Y157" t="str">
            <v/>
          </cell>
          <cell r="Z157" t="str">
            <v>XALAPA</v>
          </cell>
          <cell r="AA157" t="str">
            <v>30</v>
          </cell>
          <cell r="AB157" t="str">
            <v>91090</v>
          </cell>
        </row>
        <row r="158">
          <cell r="A158">
            <v>11940</v>
          </cell>
          <cell r="B158">
            <v>11</v>
          </cell>
          <cell r="C158">
            <v>9</v>
          </cell>
          <cell r="D158" t="str">
            <v>AD</v>
          </cell>
          <cell r="E158">
            <v>8</v>
          </cell>
          <cell r="F158">
            <v>1</v>
          </cell>
          <cell r="G158">
            <v>36526</v>
          </cell>
          <cell r="I158" t="str">
            <v>DEPARTAMENTO DE TITULACION Y SERVICIO SOCIAL</v>
          </cell>
          <cell r="J158" t="str">
            <v>DEPARTAMENTO DE TITULACION Y SERVICIO SOCIAL XALAPA</v>
          </cell>
          <cell r="K158" t="str">
            <v>DEPTO.PROF.Y S.SOCIA</v>
          </cell>
          <cell r="L158">
            <v>1</v>
          </cell>
          <cell r="M158" t="str">
            <v>HLAULNS</v>
          </cell>
          <cell r="N158">
            <v>51102</v>
          </cell>
          <cell r="O158">
            <v>11940</v>
          </cell>
          <cell r="P158">
            <v>11939</v>
          </cell>
          <cell r="Q158">
            <v>11940</v>
          </cell>
          <cell r="R158">
            <v>11940</v>
          </cell>
          <cell r="S158">
            <v>1</v>
          </cell>
          <cell r="T158">
            <v>11920</v>
          </cell>
          <cell r="U158" t="str">
            <v>UVER/98-15</v>
          </cell>
          <cell r="V158" t="str">
            <v>CIR  GONZALO AGUIRRE BELTRAN</v>
          </cell>
          <cell r="W158" t="str">
            <v/>
          </cell>
          <cell r="X158" t="str">
            <v/>
          </cell>
          <cell r="Y158" t="str">
            <v/>
          </cell>
          <cell r="Z158" t="str">
            <v>XALAPA</v>
          </cell>
          <cell r="AA158" t="str">
            <v>30</v>
          </cell>
          <cell r="AB158" t="str">
            <v>91090</v>
          </cell>
        </row>
        <row r="159">
          <cell r="A159">
            <v>11941</v>
          </cell>
          <cell r="B159">
            <v>11</v>
          </cell>
          <cell r="C159">
            <v>9</v>
          </cell>
          <cell r="D159" t="str">
            <v>AD</v>
          </cell>
          <cell r="E159">
            <v>4</v>
          </cell>
          <cell r="F159">
            <v>1</v>
          </cell>
          <cell r="G159">
            <v>36526</v>
          </cell>
          <cell r="H159">
            <v>38989</v>
          </cell>
          <cell r="I159" t="str">
            <v>DIRECCION DE FORTALECIMIENTO ACADEMICO</v>
          </cell>
          <cell r="J159" t="str">
            <v>DIRECCION DE FORTALECIMIENTO ACADEMICO XALAPA</v>
          </cell>
          <cell r="K159" t="str">
            <v>DIR.FOR.ACADEMICO</v>
          </cell>
          <cell r="L159">
            <v>1</v>
          </cell>
          <cell r="M159" t="str">
            <v>AMESA</v>
          </cell>
          <cell r="N159">
            <v>51102</v>
          </cell>
          <cell r="O159">
            <v>11941</v>
          </cell>
          <cell r="P159">
            <v>11928</v>
          </cell>
          <cell r="Q159">
            <v>11941</v>
          </cell>
          <cell r="R159">
            <v>11941</v>
          </cell>
          <cell r="S159">
            <v>1</v>
          </cell>
          <cell r="T159">
            <v>11920</v>
          </cell>
          <cell r="U159" t="str">
            <v>UVER/98-15</v>
          </cell>
          <cell r="V159" t="str">
            <v>JUAREZ NO 55</v>
          </cell>
          <cell r="W159" t="str">
            <v/>
          </cell>
          <cell r="X159" t="str">
            <v/>
          </cell>
          <cell r="Y159" t="str">
            <v/>
          </cell>
          <cell r="Z159" t="str">
            <v>XALAPA</v>
          </cell>
          <cell r="AA159" t="str">
            <v>30</v>
          </cell>
          <cell r="AB159" t="str">
            <v>91000</v>
          </cell>
        </row>
        <row r="160">
          <cell r="A160">
            <v>11942</v>
          </cell>
          <cell r="B160">
            <v>11</v>
          </cell>
          <cell r="C160">
            <v>9</v>
          </cell>
          <cell r="D160" t="str">
            <v>AD</v>
          </cell>
          <cell r="E160">
            <v>6</v>
          </cell>
          <cell r="F160">
            <v>1</v>
          </cell>
          <cell r="G160">
            <v>36526</v>
          </cell>
          <cell r="H160">
            <v>38989</v>
          </cell>
          <cell r="I160" t="str">
            <v>DIRECCION DE INOVACION EDUCATIVA</v>
          </cell>
          <cell r="J160" t="str">
            <v>DIRECCION DE INOVACION EDUCATIVA XALAPA</v>
          </cell>
          <cell r="K160" t="str">
            <v>DIR.INOV.EDUCATIVA</v>
          </cell>
          <cell r="L160">
            <v>1</v>
          </cell>
          <cell r="M160" t="str">
            <v>AMESA</v>
          </cell>
          <cell r="N160">
            <v>51102</v>
          </cell>
          <cell r="O160">
            <v>11942</v>
          </cell>
          <cell r="P160">
            <v>11928</v>
          </cell>
          <cell r="Q160">
            <v>11942</v>
          </cell>
          <cell r="R160">
            <v>11942</v>
          </cell>
          <cell r="S160">
            <v>1</v>
          </cell>
          <cell r="T160">
            <v>11920</v>
          </cell>
          <cell r="U160" t="str">
            <v>UVER/98-15</v>
          </cell>
          <cell r="V160" t="str">
            <v>JUAREZ NO 55</v>
          </cell>
          <cell r="W160" t="str">
            <v/>
          </cell>
          <cell r="X160" t="str">
            <v/>
          </cell>
          <cell r="Y160" t="str">
            <v/>
          </cell>
          <cell r="Z160" t="str">
            <v>XALAPA</v>
          </cell>
          <cell r="AA160" t="str">
            <v>30</v>
          </cell>
          <cell r="AB160" t="str">
            <v>91000</v>
          </cell>
        </row>
        <row r="161">
          <cell r="A161">
            <v>11943</v>
          </cell>
          <cell r="B161">
            <v>11</v>
          </cell>
          <cell r="C161">
            <v>9</v>
          </cell>
          <cell r="D161" t="str">
            <v>AD</v>
          </cell>
          <cell r="E161">
            <v>2</v>
          </cell>
          <cell r="F161">
            <v>1</v>
          </cell>
          <cell r="G161">
            <v>36526</v>
          </cell>
          <cell r="I161" t="str">
            <v xml:space="preserve">SECRETARIA DE ADMINISTRACION Y FINANZAS           </v>
          </cell>
          <cell r="J161" t="str">
            <v>SECRETARIA DE ADMINISTRACION Y FINANZAS            XALAPA</v>
          </cell>
          <cell r="K161" t="str">
            <v>SRIA.ADMON.Y FINANZA</v>
          </cell>
          <cell r="L161">
            <v>1</v>
          </cell>
          <cell r="M161" t="str">
            <v>HLAULNS</v>
          </cell>
          <cell r="N161">
            <v>51103</v>
          </cell>
          <cell r="O161">
            <v>11943</v>
          </cell>
          <cell r="P161">
            <v>11943</v>
          </cell>
          <cell r="Q161">
            <v>11943</v>
          </cell>
          <cell r="R161">
            <v>11943</v>
          </cell>
          <cell r="S161">
            <v>1</v>
          </cell>
          <cell r="T161">
            <v>11943</v>
          </cell>
          <cell r="U161" t="str">
            <v>UVER/98-15</v>
          </cell>
          <cell r="V161" t="str">
            <v>LOMAS DEL ESTADIO SN  A 4</v>
          </cell>
          <cell r="W161" t="str">
            <v/>
          </cell>
          <cell r="X161" t="str">
            <v>A</v>
          </cell>
          <cell r="Y161" t="str">
            <v>4</v>
          </cell>
          <cell r="Z161" t="str">
            <v>XALAPA</v>
          </cell>
          <cell r="AA161" t="str">
            <v>30</v>
          </cell>
          <cell r="AB161" t="str">
            <v>91090</v>
          </cell>
        </row>
        <row r="162">
          <cell r="A162">
            <v>11944</v>
          </cell>
          <cell r="B162">
            <v>11</v>
          </cell>
          <cell r="C162">
            <v>9</v>
          </cell>
          <cell r="D162" t="str">
            <v>AD</v>
          </cell>
          <cell r="E162">
            <v>4</v>
          </cell>
          <cell r="F162">
            <v>1</v>
          </cell>
          <cell r="G162">
            <v>36526</v>
          </cell>
          <cell r="I162" t="str">
            <v xml:space="preserve">DIRECCION GENERAL DE RECURSOS FINANCIEROS         </v>
          </cell>
          <cell r="J162" t="str">
            <v>DIRECCION GENERAL DE RECURSOS FINANCIEROS          XALAPA</v>
          </cell>
          <cell r="K162" t="str">
            <v>DIR. GRAL. REC. FROS</v>
          </cell>
          <cell r="L162">
            <v>1</v>
          </cell>
          <cell r="M162" t="str">
            <v>HLAULNS</v>
          </cell>
          <cell r="N162">
            <v>53105</v>
          </cell>
          <cell r="O162">
            <v>11944</v>
          </cell>
          <cell r="P162">
            <v>11943</v>
          </cell>
          <cell r="Q162">
            <v>11944</v>
          </cell>
          <cell r="R162">
            <v>11944</v>
          </cell>
          <cell r="S162">
            <v>1</v>
          </cell>
          <cell r="T162">
            <v>11943</v>
          </cell>
          <cell r="U162" t="str">
            <v>UVER/98-15</v>
          </cell>
          <cell r="V162" t="str">
            <v>LOMAS DEL ESTADIO SN  A 4</v>
          </cell>
          <cell r="W162" t="str">
            <v/>
          </cell>
          <cell r="X162" t="str">
            <v>A</v>
          </cell>
          <cell r="Y162" t="str">
            <v>4</v>
          </cell>
          <cell r="Z162" t="str">
            <v>XALAPA</v>
          </cell>
          <cell r="AA162" t="str">
            <v>30</v>
          </cell>
          <cell r="AB162" t="str">
            <v>91090</v>
          </cell>
        </row>
        <row r="163">
          <cell r="A163">
            <v>11945</v>
          </cell>
          <cell r="B163">
            <v>11</v>
          </cell>
          <cell r="C163">
            <v>9</v>
          </cell>
          <cell r="D163" t="str">
            <v>AD</v>
          </cell>
          <cell r="E163">
            <v>8</v>
          </cell>
          <cell r="F163">
            <v>1</v>
          </cell>
          <cell r="G163">
            <v>36526</v>
          </cell>
          <cell r="I163" t="str">
            <v xml:space="preserve">DEPARTAMENTO DE CAJA                              </v>
          </cell>
          <cell r="J163" t="str">
            <v>DEPARTAMENTO DE CAJA                               XALAPA</v>
          </cell>
          <cell r="K163" t="str">
            <v xml:space="preserve">DEPTO. DE CAJA      </v>
          </cell>
          <cell r="L163">
            <v>1</v>
          </cell>
          <cell r="M163" t="str">
            <v>HLAULNS</v>
          </cell>
          <cell r="N163">
            <v>53105</v>
          </cell>
          <cell r="O163">
            <v>11945</v>
          </cell>
          <cell r="P163">
            <v>11944</v>
          </cell>
          <cell r="Q163">
            <v>11945</v>
          </cell>
          <cell r="R163">
            <v>11945</v>
          </cell>
          <cell r="S163">
            <v>1</v>
          </cell>
          <cell r="T163">
            <v>11943</v>
          </cell>
          <cell r="U163" t="str">
            <v>UVER/98-15</v>
          </cell>
          <cell r="V163" t="str">
            <v>LOMAS DEL ESTADIO SN  B 1</v>
          </cell>
          <cell r="W163" t="str">
            <v/>
          </cell>
          <cell r="X163" t="str">
            <v>E</v>
          </cell>
          <cell r="Y163" t="str">
            <v>1</v>
          </cell>
          <cell r="Z163" t="str">
            <v>XALAPA</v>
          </cell>
          <cell r="AA163" t="str">
            <v>30</v>
          </cell>
          <cell r="AB163" t="str">
            <v>91090</v>
          </cell>
        </row>
        <row r="164">
          <cell r="A164">
            <v>11946</v>
          </cell>
          <cell r="B164">
            <v>11</v>
          </cell>
          <cell r="C164">
            <v>9</v>
          </cell>
          <cell r="D164" t="str">
            <v>AD</v>
          </cell>
          <cell r="E164">
            <v>8</v>
          </cell>
          <cell r="F164">
            <v>1</v>
          </cell>
          <cell r="G164">
            <v>36526</v>
          </cell>
          <cell r="I164" t="str">
            <v>DIRECCIÓN DE INGRESOS</v>
          </cell>
          <cell r="J164" t="str">
            <v>DIRECCIÓN DE INGRESOS XALAPA</v>
          </cell>
          <cell r="K164" t="str">
            <v>DIRECCIÓN INGRESOS</v>
          </cell>
          <cell r="L164">
            <v>1</v>
          </cell>
          <cell r="M164" t="str">
            <v>MAPEREZ</v>
          </cell>
          <cell r="N164">
            <v>53105</v>
          </cell>
          <cell r="O164">
            <v>11946</v>
          </cell>
          <cell r="P164">
            <v>11944</v>
          </cell>
          <cell r="Q164">
            <v>11946</v>
          </cell>
          <cell r="R164">
            <v>11946</v>
          </cell>
          <cell r="S164">
            <v>1</v>
          </cell>
          <cell r="T164">
            <v>11943</v>
          </cell>
          <cell r="U164" t="str">
            <v>UVER/98-15</v>
          </cell>
          <cell r="V164" t="str">
            <v>LOMAS DEL ESTADIO SN  B 1</v>
          </cell>
          <cell r="W164" t="str">
            <v/>
          </cell>
          <cell r="X164" t="str">
            <v>B</v>
          </cell>
          <cell r="Y164" t="str">
            <v>1</v>
          </cell>
          <cell r="Z164" t="str">
            <v>XALAPA</v>
          </cell>
          <cell r="AA164" t="str">
            <v>30</v>
          </cell>
          <cell r="AB164" t="str">
            <v>91090</v>
          </cell>
        </row>
        <row r="165">
          <cell r="A165">
            <v>11947</v>
          </cell>
          <cell r="B165">
            <v>11</v>
          </cell>
          <cell r="C165">
            <v>9</v>
          </cell>
          <cell r="D165" t="str">
            <v>AD</v>
          </cell>
          <cell r="E165">
            <v>8</v>
          </cell>
          <cell r="F165">
            <v>1</v>
          </cell>
          <cell r="G165">
            <v>36526</v>
          </cell>
          <cell r="I165" t="str">
            <v>DIRECCIÓN DE EGRESOS</v>
          </cell>
          <cell r="J165" t="str">
            <v>DIRECCIÓN DE EGRESOS XALAPA</v>
          </cell>
          <cell r="K165" t="str">
            <v>DIRECCIÓN DE EGRESOS</v>
          </cell>
          <cell r="L165">
            <v>1</v>
          </cell>
          <cell r="M165" t="str">
            <v>MAPEREZ</v>
          </cell>
          <cell r="N165">
            <v>53105</v>
          </cell>
          <cell r="O165">
            <v>11947</v>
          </cell>
          <cell r="P165">
            <v>11944</v>
          </cell>
          <cell r="Q165">
            <v>11947</v>
          </cell>
          <cell r="R165">
            <v>11947</v>
          </cell>
          <cell r="S165">
            <v>1</v>
          </cell>
          <cell r="T165">
            <v>11943</v>
          </cell>
          <cell r="U165" t="str">
            <v>UVER/98-15</v>
          </cell>
          <cell r="V165" t="str">
            <v>LOMAS DEL ESTADIO SN  B 1</v>
          </cell>
          <cell r="W165" t="str">
            <v/>
          </cell>
          <cell r="X165" t="str">
            <v>B</v>
          </cell>
          <cell r="Y165" t="str">
            <v>1</v>
          </cell>
          <cell r="Z165" t="str">
            <v>XALAPA</v>
          </cell>
          <cell r="AA165" t="str">
            <v>30</v>
          </cell>
          <cell r="AB165" t="str">
            <v>91090</v>
          </cell>
        </row>
        <row r="166">
          <cell r="A166">
            <v>11948</v>
          </cell>
          <cell r="B166">
            <v>11</v>
          </cell>
          <cell r="C166">
            <v>9</v>
          </cell>
          <cell r="D166" t="str">
            <v>AD</v>
          </cell>
          <cell r="E166">
            <v>6</v>
          </cell>
          <cell r="F166">
            <v>1</v>
          </cell>
          <cell r="G166">
            <v>36526</v>
          </cell>
          <cell r="I166" t="str">
            <v xml:space="preserve">DIRECCION DE PRESUPUESTOS                         </v>
          </cell>
          <cell r="J166" t="str">
            <v>DIRECCION DE PRESUPUESTOS                          XALAPA</v>
          </cell>
          <cell r="K166" t="str">
            <v>DIR. DE PRESUPUESTOS</v>
          </cell>
          <cell r="L166">
            <v>1</v>
          </cell>
          <cell r="M166" t="str">
            <v>HLAULNS</v>
          </cell>
          <cell r="N166">
            <v>53105</v>
          </cell>
          <cell r="O166">
            <v>11948</v>
          </cell>
          <cell r="P166">
            <v>11944</v>
          </cell>
          <cell r="Q166">
            <v>11948</v>
          </cell>
          <cell r="R166">
            <v>11948</v>
          </cell>
          <cell r="S166">
            <v>1</v>
          </cell>
          <cell r="T166">
            <v>11943</v>
          </cell>
          <cell r="U166" t="str">
            <v>UVER/98-15</v>
          </cell>
          <cell r="V166" t="str">
            <v>LOMAS DEL ESTADIO SN  B 1</v>
          </cell>
          <cell r="W166" t="str">
            <v/>
          </cell>
          <cell r="X166" t="str">
            <v>B</v>
          </cell>
          <cell r="Y166" t="str">
            <v>1</v>
          </cell>
          <cell r="Z166" t="str">
            <v>XALAPA</v>
          </cell>
          <cell r="AA166" t="str">
            <v>30</v>
          </cell>
          <cell r="AB166" t="str">
            <v>91090</v>
          </cell>
        </row>
        <row r="167">
          <cell r="A167">
            <v>11949</v>
          </cell>
          <cell r="B167">
            <v>11</v>
          </cell>
          <cell r="C167">
            <v>9</v>
          </cell>
          <cell r="D167" t="str">
            <v>AD</v>
          </cell>
          <cell r="E167">
            <v>8</v>
          </cell>
          <cell r="F167">
            <v>1</v>
          </cell>
          <cell r="G167">
            <v>36526</v>
          </cell>
          <cell r="I167" t="str">
            <v xml:space="preserve">DEPARTAMENTO DE CONTROL PRESUPUESTAL DEL GASTO    </v>
          </cell>
          <cell r="J167" t="str">
            <v>DEPARTAMENTO DE CONTROL PRESUPUESTAL DEL GASTO     XALAPA</v>
          </cell>
          <cell r="K167" t="str">
            <v>DEPTO.CTROL PRES.GTO</v>
          </cell>
          <cell r="L167">
            <v>1</v>
          </cell>
          <cell r="M167" t="str">
            <v>HLAULNS</v>
          </cell>
          <cell r="N167">
            <v>53105</v>
          </cell>
          <cell r="O167">
            <v>11949</v>
          </cell>
          <cell r="P167">
            <v>11948</v>
          </cell>
          <cell r="Q167">
            <v>11949</v>
          </cell>
          <cell r="R167">
            <v>11949</v>
          </cell>
          <cell r="S167">
            <v>1</v>
          </cell>
          <cell r="T167">
            <v>11943</v>
          </cell>
          <cell r="U167" t="str">
            <v>UVER/98-15</v>
          </cell>
          <cell r="V167" t="str">
            <v>LOMAS DEL ESTADIO SN  B 1</v>
          </cell>
          <cell r="W167" t="str">
            <v/>
          </cell>
          <cell r="X167" t="str">
            <v>B</v>
          </cell>
          <cell r="Y167" t="str">
            <v>1</v>
          </cell>
          <cell r="Z167" t="str">
            <v>XALAPA</v>
          </cell>
          <cell r="AA167" t="str">
            <v>30</v>
          </cell>
          <cell r="AB167" t="str">
            <v>91090</v>
          </cell>
        </row>
        <row r="168">
          <cell r="A168">
            <v>11950</v>
          </cell>
          <cell r="B168">
            <v>11</v>
          </cell>
          <cell r="C168">
            <v>9</v>
          </cell>
          <cell r="D168" t="str">
            <v>AD</v>
          </cell>
          <cell r="E168">
            <v>8</v>
          </cell>
          <cell r="F168">
            <v>1</v>
          </cell>
          <cell r="G168">
            <v>36526</v>
          </cell>
          <cell r="I168" t="str">
            <v xml:space="preserve">DEPARTAMENTO DE CONTROL DE PLAZAS                 </v>
          </cell>
          <cell r="J168" t="str">
            <v>DEPARTAMENTO DE CONTROL DE PLAZAS                  XALAPA</v>
          </cell>
          <cell r="K168" t="str">
            <v>DEPTO. CONTROL PLAZA</v>
          </cell>
          <cell r="L168">
            <v>1</v>
          </cell>
          <cell r="M168" t="str">
            <v>HLAULNS</v>
          </cell>
          <cell r="N168">
            <v>53105</v>
          </cell>
          <cell r="O168">
            <v>11950</v>
          </cell>
          <cell r="P168">
            <v>11948</v>
          </cell>
          <cell r="Q168">
            <v>11950</v>
          </cell>
          <cell r="R168">
            <v>11950</v>
          </cell>
          <cell r="S168">
            <v>1</v>
          </cell>
          <cell r="T168">
            <v>11943</v>
          </cell>
          <cell r="U168" t="str">
            <v>UVER/98-15</v>
          </cell>
          <cell r="V168" t="str">
            <v>LOMAS DEL ESTADIO SN  B 1</v>
          </cell>
          <cell r="W168" t="str">
            <v/>
          </cell>
          <cell r="X168" t="str">
            <v>B</v>
          </cell>
          <cell r="Y168" t="str">
            <v>2</v>
          </cell>
          <cell r="Z168" t="str">
            <v>XALAPA</v>
          </cell>
          <cell r="AA168" t="str">
            <v>30</v>
          </cell>
          <cell r="AB168" t="str">
            <v>91090</v>
          </cell>
        </row>
        <row r="169">
          <cell r="A169">
            <v>11951</v>
          </cell>
          <cell r="B169">
            <v>11</v>
          </cell>
          <cell r="C169">
            <v>9</v>
          </cell>
          <cell r="D169" t="str">
            <v>AD</v>
          </cell>
          <cell r="E169">
            <v>6</v>
          </cell>
          <cell r="F169">
            <v>1</v>
          </cell>
          <cell r="G169">
            <v>36526</v>
          </cell>
          <cell r="I169" t="str">
            <v xml:space="preserve">DIRECCION DE CONTABILIDAD                         </v>
          </cell>
          <cell r="J169" t="str">
            <v>DIRECCION DE CONTABILIDAD                          XALAPA</v>
          </cell>
          <cell r="K169" t="str">
            <v>DIR. DE CONTABILIDAD</v>
          </cell>
          <cell r="L169">
            <v>1</v>
          </cell>
          <cell r="M169" t="str">
            <v>HLAULNS</v>
          </cell>
          <cell r="N169">
            <v>53105</v>
          </cell>
          <cell r="O169">
            <v>11951</v>
          </cell>
          <cell r="P169">
            <v>11944</v>
          </cell>
          <cell r="Q169">
            <v>11951</v>
          </cell>
          <cell r="R169">
            <v>11951</v>
          </cell>
          <cell r="S169">
            <v>1</v>
          </cell>
          <cell r="T169">
            <v>11943</v>
          </cell>
          <cell r="U169" t="str">
            <v>UVER/98-15</v>
          </cell>
          <cell r="V169" t="str">
            <v>LOMAS DEL ESTADIO SN  B 2</v>
          </cell>
          <cell r="W169" t="str">
            <v/>
          </cell>
          <cell r="X169" t="str">
            <v>B</v>
          </cell>
          <cell r="Y169" t="str">
            <v>3</v>
          </cell>
          <cell r="Z169" t="str">
            <v>XALAPA</v>
          </cell>
          <cell r="AA169" t="str">
            <v>30</v>
          </cell>
          <cell r="AB169" t="str">
            <v>91090</v>
          </cell>
        </row>
        <row r="170">
          <cell r="A170">
            <v>11952</v>
          </cell>
          <cell r="B170">
            <v>11</v>
          </cell>
          <cell r="C170">
            <v>9</v>
          </cell>
          <cell r="D170" t="str">
            <v>AD</v>
          </cell>
          <cell r="E170">
            <v>8</v>
          </cell>
          <cell r="F170">
            <v>1</v>
          </cell>
          <cell r="G170">
            <v>36526</v>
          </cell>
          <cell r="H170">
            <v>38989</v>
          </cell>
          <cell r="I170" t="str">
            <v xml:space="preserve">DEPARTAMENTO DE AFECTACION CONTABLE               </v>
          </cell>
          <cell r="J170" t="str">
            <v>DEPARTAMENTO DE AFECTACION CONTABLE                XALAPA</v>
          </cell>
          <cell r="K170" t="str">
            <v>DEPTO.AFECT.CONTABLE</v>
          </cell>
          <cell r="L170">
            <v>1</v>
          </cell>
          <cell r="M170" t="str">
            <v>HLAULNS</v>
          </cell>
          <cell r="N170">
            <v>53105</v>
          </cell>
          <cell r="O170">
            <v>11952</v>
          </cell>
          <cell r="P170">
            <v>11951</v>
          </cell>
          <cell r="Q170">
            <v>11952</v>
          </cell>
          <cell r="R170">
            <v>11952</v>
          </cell>
          <cell r="S170">
            <v>1</v>
          </cell>
          <cell r="T170">
            <v>11943</v>
          </cell>
          <cell r="U170" t="str">
            <v>UVER/98-15</v>
          </cell>
          <cell r="V170" t="str">
            <v>LOMAS DEL ESTADIO SN  B 2</v>
          </cell>
          <cell r="W170" t="str">
            <v/>
          </cell>
          <cell r="X170" t="str">
            <v>B</v>
          </cell>
          <cell r="Y170" t="str">
            <v>3</v>
          </cell>
          <cell r="Z170" t="str">
            <v>XALAPA</v>
          </cell>
          <cell r="AA170" t="str">
            <v>30</v>
          </cell>
          <cell r="AB170" t="str">
            <v>91090</v>
          </cell>
        </row>
        <row r="171">
          <cell r="A171">
            <v>11953</v>
          </cell>
          <cell r="B171">
            <v>11</v>
          </cell>
          <cell r="C171">
            <v>9</v>
          </cell>
          <cell r="D171" t="str">
            <v>AD</v>
          </cell>
          <cell r="E171">
            <v>8</v>
          </cell>
          <cell r="F171">
            <v>1</v>
          </cell>
          <cell r="G171">
            <v>36526</v>
          </cell>
          <cell r="H171">
            <v>38989</v>
          </cell>
          <cell r="I171" t="str">
            <v xml:space="preserve">DEPTO. DE ANALISIS E INTERP. DE EDOS. FINANCIEROS </v>
          </cell>
          <cell r="J171" t="str">
            <v>DEPTO. DE ANALISIS E INTERP. DE EDOS. FINANCIEROS  XALAPA</v>
          </cell>
          <cell r="K171" t="str">
            <v>DPTO.ANA.INT.EDOS.FR</v>
          </cell>
          <cell r="L171">
            <v>1</v>
          </cell>
          <cell r="M171" t="str">
            <v>HLAULNS</v>
          </cell>
          <cell r="N171">
            <v>53105</v>
          </cell>
          <cell r="O171">
            <v>11953</v>
          </cell>
          <cell r="P171">
            <v>11951</v>
          </cell>
          <cell r="Q171">
            <v>11953</v>
          </cell>
          <cell r="R171">
            <v>11953</v>
          </cell>
          <cell r="S171">
            <v>1</v>
          </cell>
          <cell r="T171">
            <v>11943</v>
          </cell>
          <cell r="U171" t="str">
            <v>UVER/98-15</v>
          </cell>
          <cell r="V171" t="str">
            <v>LOMAS DEL ESTADIO SN  B 2</v>
          </cell>
          <cell r="W171" t="str">
            <v/>
          </cell>
          <cell r="X171" t="str">
            <v>B</v>
          </cell>
          <cell r="Y171" t="str">
            <v>3</v>
          </cell>
          <cell r="Z171" t="str">
            <v>XALAPA</v>
          </cell>
          <cell r="AA171" t="str">
            <v>30</v>
          </cell>
          <cell r="AB171" t="str">
            <v>91090</v>
          </cell>
        </row>
        <row r="172">
          <cell r="A172">
            <v>11954</v>
          </cell>
          <cell r="B172">
            <v>11</v>
          </cell>
          <cell r="C172">
            <v>9</v>
          </cell>
          <cell r="D172" t="str">
            <v>AD</v>
          </cell>
          <cell r="E172">
            <v>8</v>
          </cell>
          <cell r="F172">
            <v>1</v>
          </cell>
          <cell r="G172">
            <v>36526</v>
          </cell>
          <cell r="I172" t="str">
            <v>DIRECCION DE CONTROL DE BIENES MUEBLES E INMUEBLES</v>
          </cell>
          <cell r="J172" t="str">
            <v>DIRECCION DE CONTROL DE BIENES MUEBLES E INMUEBLES XALAPA</v>
          </cell>
          <cell r="K172" t="str">
            <v>DIR.CTRL.B.M.INM.</v>
          </cell>
          <cell r="L172">
            <v>1</v>
          </cell>
          <cell r="M172" t="str">
            <v>AMESA</v>
          </cell>
          <cell r="N172">
            <v>53105</v>
          </cell>
          <cell r="O172">
            <v>11954</v>
          </cell>
          <cell r="P172">
            <v>11951</v>
          </cell>
          <cell r="Q172">
            <v>11954</v>
          </cell>
          <cell r="R172">
            <v>11957</v>
          </cell>
          <cell r="S172">
            <v>1</v>
          </cell>
          <cell r="T172">
            <v>11943</v>
          </cell>
          <cell r="U172" t="str">
            <v>UVER/98-15</v>
          </cell>
          <cell r="V172" t="str">
            <v>LOMAS DEL ESTADIO SN  B 2</v>
          </cell>
          <cell r="W172" t="str">
            <v/>
          </cell>
          <cell r="X172" t="str">
            <v>B</v>
          </cell>
          <cell r="Y172" t="str">
            <v>2</v>
          </cell>
          <cell r="Z172" t="str">
            <v>XALAPA</v>
          </cell>
          <cell r="AA172" t="str">
            <v>30</v>
          </cell>
          <cell r="AB172" t="str">
            <v>91090</v>
          </cell>
        </row>
        <row r="173">
          <cell r="A173">
            <v>11955</v>
          </cell>
          <cell r="B173">
            <v>11</v>
          </cell>
          <cell r="C173">
            <v>9</v>
          </cell>
          <cell r="D173" t="str">
            <v>AD</v>
          </cell>
          <cell r="E173">
            <v>6</v>
          </cell>
          <cell r="F173">
            <v>1</v>
          </cell>
          <cell r="G173">
            <v>36526</v>
          </cell>
          <cell r="I173" t="str">
            <v xml:space="preserve">DIRECCION DE RECURSOS MATERIALES                  </v>
          </cell>
          <cell r="J173" t="str">
            <v>DIRECCION DE RECURSOS MATERIALES                   XALAPA</v>
          </cell>
          <cell r="K173" t="str">
            <v>DIR. REC. MATERIALES</v>
          </cell>
          <cell r="L173">
            <v>1</v>
          </cell>
          <cell r="M173" t="str">
            <v>HLAULNS</v>
          </cell>
          <cell r="N173">
            <v>53105</v>
          </cell>
          <cell r="O173">
            <v>11955</v>
          </cell>
          <cell r="P173">
            <v>11943</v>
          </cell>
          <cell r="Q173">
            <v>11955</v>
          </cell>
          <cell r="R173">
            <v>11955</v>
          </cell>
          <cell r="S173">
            <v>1</v>
          </cell>
          <cell r="T173">
            <v>11943</v>
          </cell>
          <cell r="U173" t="str">
            <v>UVER/98-15</v>
          </cell>
          <cell r="V173" t="str">
            <v>LOMAS DEL ESTADIO SN  B 3</v>
          </cell>
          <cell r="W173" t="str">
            <v/>
          </cell>
          <cell r="X173" t="str">
            <v>B</v>
          </cell>
          <cell r="Y173" t="str">
            <v>3</v>
          </cell>
          <cell r="Z173" t="str">
            <v>XALAPA</v>
          </cell>
          <cell r="AA173" t="str">
            <v>30</v>
          </cell>
          <cell r="AB173" t="str">
            <v>91090</v>
          </cell>
        </row>
        <row r="174">
          <cell r="A174">
            <v>11956</v>
          </cell>
          <cell r="B174">
            <v>11</v>
          </cell>
          <cell r="C174">
            <v>9</v>
          </cell>
          <cell r="D174" t="str">
            <v>AD</v>
          </cell>
          <cell r="E174">
            <v>8</v>
          </cell>
          <cell r="F174">
            <v>1</v>
          </cell>
          <cell r="G174">
            <v>36526</v>
          </cell>
          <cell r="I174" t="str">
            <v xml:space="preserve">DEPARTAMENTO DE ALMACEN                           </v>
          </cell>
          <cell r="J174" t="str">
            <v>DEPARTAMENTO DE ALMACEN                            XALAPA</v>
          </cell>
          <cell r="K174" t="str">
            <v xml:space="preserve">DEPTO. DE ALMACEN   </v>
          </cell>
          <cell r="L174">
            <v>1</v>
          </cell>
          <cell r="M174" t="str">
            <v>HLAULNS</v>
          </cell>
          <cell r="N174">
            <v>53105</v>
          </cell>
          <cell r="O174">
            <v>11956</v>
          </cell>
          <cell r="P174">
            <v>11955</v>
          </cell>
          <cell r="Q174">
            <v>11956</v>
          </cell>
          <cell r="R174">
            <v>11956</v>
          </cell>
          <cell r="S174">
            <v>1</v>
          </cell>
          <cell r="T174">
            <v>11943</v>
          </cell>
          <cell r="U174" t="str">
            <v>UVER/98-15</v>
          </cell>
          <cell r="V174" t="str">
            <v>CIRC. GONZÁLO AGUIIRE BELTRÁN</v>
          </cell>
          <cell r="W174" t="str">
            <v/>
          </cell>
          <cell r="X174" t="str">
            <v/>
          </cell>
          <cell r="Y174" t="str">
            <v/>
          </cell>
          <cell r="Z174" t="str">
            <v>XALAPA</v>
          </cell>
          <cell r="AA174" t="str">
            <v>30</v>
          </cell>
          <cell r="AB174" t="str">
            <v>91000</v>
          </cell>
        </row>
        <row r="175">
          <cell r="A175">
            <v>11957</v>
          </cell>
          <cell r="B175">
            <v>11</v>
          </cell>
          <cell r="C175">
            <v>9</v>
          </cell>
          <cell r="D175" t="str">
            <v>AD</v>
          </cell>
          <cell r="E175">
            <v>4</v>
          </cell>
          <cell r="F175">
            <v>1</v>
          </cell>
          <cell r="G175">
            <v>36526</v>
          </cell>
          <cell r="I175" t="str">
            <v xml:space="preserve">DIRECCION GENERAL DE RECURSOS HUMANOS             </v>
          </cell>
          <cell r="J175" t="str">
            <v>DIRECCION GENERAL DE RECURSOS HUMANOS              XALAPA</v>
          </cell>
          <cell r="K175" t="str">
            <v>DIR.GRAL.REC.HUMANOS</v>
          </cell>
          <cell r="L175">
            <v>1</v>
          </cell>
          <cell r="M175" t="str">
            <v>HLAULNS</v>
          </cell>
          <cell r="N175">
            <v>51102</v>
          </cell>
          <cell r="O175">
            <v>11957</v>
          </cell>
          <cell r="P175">
            <v>11943</v>
          </cell>
          <cell r="Q175">
            <v>11957</v>
          </cell>
          <cell r="R175">
            <v>11957</v>
          </cell>
          <cell r="S175">
            <v>1</v>
          </cell>
          <cell r="T175">
            <v>11943</v>
          </cell>
          <cell r="U175" t="str">
            <v>UVER/98-15</v>
          </cell>
          <cell r="V175" t="str">
            <v>LOMAS DEL ESTADIO SN  A PTA BA</v>
          </cell>
          <cell r="W175" t="str">
            <v/>
          </cell>
          <cell r="X175" t="str">
            <v>A</v>
          </cell>
          <cell r="Y175" t="str">
            <v>PTA.BAJA</v>
          </cell>
          <cell r="Z175" t="str">
            <v>XALAPA</v>
          </cell>
          <cell r="AA175" t="str">
            <v>30</v>
          </cell>
          <cell r="AB175" t="str">
            <v>91090</v>
          </cell>
        </row>
        <row r="176">
          <cell r="A176">
            <v>11958</v>
          </cell>
          <cell r="B176">
            <v>11</v>
          </cell>
          <cell r="C176">
            <v>9</v>
          </cell>
          <cell r="D176" t="str">
            <v>AD</v>
          </cell>
          <cell r="E176">
            <v>6</v>
          </cell>
          <cell r="F176">
            <v>1</v>
          </cell>
          <cell r="G176">
            <v>36526</v>
          </cell>
          <cell r="I176" t="str">
            <v xml:space="preserve">DIRECCION DE PERSONAL                             </v>
          </cell>
          <cell r="J176" t="str">
            <v>DIRECCION DE PERSONAL                              XALAPA</v>
          </cell>
          <cell r="K176" t="str">
            <v xml:space="preserve">DIR. DE PERSONAL    </v>
          </cell>
          <cell r="L176">
            <v>1</v>
          </cell>
          <cell r="M176" t="str">
            <v>HLAULNS</v>
          </cell>
          <cell r="N176">
            <v>51102</v>
          </cell>
          <cell r="O176">
            <v>11958</v>
          </cell>
          <cell r="P176">
            <v>11957</v>
          </cell>
          <cell r="Q176">
            <v>11958</v>
          </cell>
          <cell r="R176">
            <v>11958</v>
          </cell>
          <cell r="S176">
            <v>1</v>
          </cell>
          <cell r="T176">
            <v>11943</v>
          </cell>
          <cell r="U176" t="str">
            <v>UVER/98-15</v>
          </cell>
          <cell r="V176" t="str">
            <v>LOMAS DEL ESTADIO SN  A PTA BA</v>
          </cell>
          <cell r="W176" t="str">
            <v/>
          </cell>
          <cell r="X176" t="str">
            <v>A</v>
          </cell>
          <cell r="Y176" t="str">
            <v>PTA.BAJA</v>
          </cell>
          <cell r="Z176" t="str">
            <v>XALAPA</v>
          </cell>
          <cell r="AA176" t="str">
            <v>30</v>
          </cell>
          <cell r="AB176" t="str">
            <v>91090</v>
          </cell>
        </row>
        <row r="177">
          <cell r="A177">
            <v>11959</v>
          </cell>
          <cell r="B177">
            <v>11</v>
          </cell>
          <cell r="C177">
            <v>9</v>
          </cell>
          <cell r="D177" t="str">
            <v>AD</v>
          </cell>
          <cell r="E177">
            <v>8</v>
          </cell>
          <cell r="F177">
            <v>1</v>
          </cell>
          <cell r="G177">
            <v>36526</v>
          </cell>
          <cell r="H177">
            <v>38989</v>
          </cell>
          <cell r="I177" t="str">
            <v xml:space="preserve">DEPARTAMENTO DE CONTROL DE PERSONAL ACADEMICO     </v>
          </cell>
          <cell r="J177" t="str">
            <v>DEPARTAMENTO DE CONTROL DE PERSONAL ACADEMICO      XALAPA</v>
          </cell>
          <cell r="K177" t="str">
            <v>DPTO.CTROL PER.ACAD.</v>
          </cell>
          <cell r="L177">
            <v>1</v>
          </cell>
          <cell r="M177" t="str">
            <v>HLAULNS</v>
          </cell>
          <cell r="N177">
            <v>51102</v>
          </cell>
          <cell r="O177">
            <v>11959</v>
          </cell>
          <cell r="P177">
            <v>11958</v>
          </cell>
          <cell r="Q177">
            <v>11959</v>
          </cell>
          <cell r="R177">
            <v>11959</v>
          </cell>
          <cell r="S177">
            <v>1</v>
          </cell>
          <cell r="T177">
            <v>11943</v>
          </cell>
          <cell r="U177" t="str">
            <v>UVER/98-15</v>
          </cell>
          <cell r="V177" t="str">
            <v>LOMAS DEL ESTADIO SN  A PTA BA</v>
          </cell>
          <cell r="W177" t="str">
            <v/>
          </cell>
          <cell r="X177" t="str">
            <v>A</v>
          </cell>
          <cell r="Y177" t="str">
            <v>PTA. BAJA</v>
          </cell>
          <cell r="Z177" t="str">
            <v>XALAPA</v>
          </cell>
          <cell r="AA177" t="str">
            <v>30</v>
          </cell>
          <cell r="AB177" t="str">
            <v>91090</v>
          </cell>
        </row>
        <row r="178">
          <cell r="A178">
            <v>11960</v>
          </cell>
          <cell r="B178">
            <v>11</v>
          </cell>
          <cell r="C178">
            <v>9</v>
          </cell>
          <cell r="D178" t="str">
            <v>AD</v>
          </cell>
          <cell r="E178">
            <v>8</v>
          </cell>
          <cell r="F178">
            <v>1</v>
          </cell>
          <cell r="G178">
            <v>36526</v>
          </cell>
          <cell r="H178">
            <v>38989</v>
          </cell>
          <cell r="I178" t="str">
            <v>DEPARTAMENTO DE CONTROL DE PERSONAL ADMINISTRATIVO</v>
          </cell>
          <cell r="J178" t="str">
            <v>DEPARTAMENTO DE CONTROL DE PERSONAL ADMINISTRATIVO XALAPA</v>
          </cell>
          <cell r="K178" t="str">
            <v>DPTO.CTROL PER.ADMVO</v>
          </cell>
          <cell r="L178">
            <v>1</v>
          </cell>
          <cell r="M178" t="str">
            <v>HLAULNS</v>
          </cell>
          <cell r="N178">
            <v>51102</v>
          </cell>
          <cell r="O178">
            <v>11960</v>
          </cell>
          <cell r="P178">
            <v>11958</v>
          </cell>
          <cell r="Q178">
            <v>11960</v>
          </cell>
          <cell r="R178">
            <v>11960</v>
          </cell>
          <cell r="S178">
            <v>1</v>
          </cell>
          <cell r="T178">
            <v>11943</v>
          </cell>
          <cell r="U178" t="str">
            <v>UVER/98-15</v>
          </cell>
          <cell r="V178" t="str">
            <v>LOMAS DEL ESTADIO SN  A PTA BA</v>
          </cell>
          <cell r="W178" t="str">
            <v/>
          </cell>
          <cell r="X178" t="str">
            <v>A</v>
          </cell>
          <cell r="Y178" t="str">
            <v>PTA.BAJA</v>
          </cell>
          <cell r="Z178" t="str">
            <v>XALAPA</v>
          </cell>
          <cell r="AA178" t="str">
            <v>30</v>
          </cell>
          <cell r="AB178" t="str">
            <v>91090</v>
          </cell>
        </row>
        <row r="179">
          <cell r="A179">
            <v>11961</v>
          </cell>
          <cell r="B179">
            <v>11</v>
          </cell>
          <cell r="C179">
            <v>9</v>
          </cell>
          <cell r="D179" t="str">
            <v>AD</v>
          </cell>
          <cell r="E179">
            <v>8</v>
          </cell>
          <cell r="F179">
            <v>1</v>
          </cell>
          <cell r="G179">
            <v>36526</v>
          </cell>
          <cell r="H179">
            <v>38989</v>
          </cell>
          <cell r="I179" t="str">
            <v>DEPARTAMENTO DE PRESTACIONES SOCIALES</v>
          </cell>
          <cell r="J179" t="str">
            <v>DEPARTAMENTO DE PRESTACIONES SOCIALES XALAPA</v>
          </cell>
          <cell r="K179" t="str">
            <v xml:space="preserve">DEPTO. PRESTACIONES </v>
          </cell>
          <cell r="L179">
            <v>1</v>
          </cell>
          <cell r="M179" t="str">
            <v>HLAULNS</v>
          </cell>
          <cell r="N179">
            <v>51102</v>
          </cell>
          <cell r="O179">
            <v>11961</v>
          </cell>
          <cell r="P179">
            <v>11963</v>
          </cell>
          <cell r="Q179">
            <v>11961</v>
          </cell>
          <cell r="R179">
            <v>11961</v>
          </cell>
          <cell r="S179">
            <v>1</v>
          </cell>
          <cell r="T179">
            <v>11943</v>
          </cell>
          <cell r="U179" t="str">
            <v>UVER/98-15</v>
          </cell>
          <cell r="V179" t="str">
            <v>LOMAS DEL ESTADIO SN  A PTA BA</v>
          </cell>
          <cell r="W179" t="str">
            <v/>
          </cell>
          <cell r="X179" t="str">
            <v>A</v>
          </cell>
          <cell r="Y179" t="str">
            <v>PTA. BAJA</v>
          </cell>
          <cell r="Z179" t="str">
            <v>XALAPA</v>
          </cell>
          <cell r="AA179" t="str">
            <v>30</v>
          </cell>
          <cell r="AB179" t="str">
            <v>91090</v>
          </cell>
        </row>
        <row r="180">
          <cell r="A180">
            <v>11962</v>
          </cell>
          <cell r="B180">
            <v>11</v>
          </cell>
          <cell r="C180">
            <v>9</v>
          </cell>
          <cell r="D180" t="str">
            <v>AD</v>
          </cell>
          <cell r="E180">
            <v>8</v>
          </cell>
          <cell r="F180">
            <v>1</v>
          </cell>
          <cell r="G180">
            <v>36526</v>
          </cell>
          <cell r="H180">
            <v>38989</v>
          </cell>
          <cell r="I180" t="str">
            <v>DEPARTAMENTO DE EVALUACION Y DES. DE PERSONAL</v>
          </cell>
          <cell r="J180" t="str">
            <v>DEPARTAMENTO DE EVALUACION Y DES. DE PERSONAL XALAPA</v>
          </cell>
          <cell r="K180" t="str">
            <v>DEPTO. EV.Y DES.PER</v>
          </cell>
          <cell r="L180">
            <v>1</v>
          </cell>
          <cell r="M180" t="str">
            <v>HLAULNS</v>
          </cell>
          <cell r="N180">
            <v>51102</v>
          </cell>
          <cell r="O180">
            <v>11962</v>
          </cell>
          <cell r="P180">
            <v>11958</v>
          </cell>
          <cell r="Q180">
            <v>11962</v>
          </cell>
          <cell r="R180">
            <v>11962</v>
          </cell>
          <cell r="S180">
            <v>1</v>
          </cell>
          <cell r="T180">
            <v>11943</v>
          </cell>
          <cell r="U180" t="str">
            <v>UVER/98-15</v>
          </cell>
          <cell r="V180" t="str">
            <v>LOMAS DEL ESTADIO SN  A PTA BA</v>
          </cell>
          <cell r="W180" t="str">
            <v/>
          </cell>
          <cell r="X180" t="str">
            <v>A</v>
          </cell>
          <cell r="Y180" t="str">
            <v>PTA. BAJA</v>
          </cell>
          <cell r="Z180" t="str">
            <v>XALAPA</v>
          </cell>
          <cell r="AA180" t="str">
            <v>30</v>
          </cell>
          <cell r="AB180" t="str">
            <v>91090</v>
          </cell>
        </row>
        <row r="181">
          <cell r="A181">
            <v>11963</v>
          </cell>
          <cell r="B181">
            <v>11</v>
          </cell>
          <cell r="C181">
            <v>9</v>
          </cell>
          <cell r="D181" t="str">
            <v>AD</v>
          </cell>
          <cell r="E181">
            <v>6</v>
          </cell>
          <cell r="F181">
            <v>1</v>
          </cell>
          <cell r="G181">
            <v>36526</v>
          </cell>
          <cell r="I181" t="str">
            <v xml:space="preserve">DIRECCION DE RELACIONES LABORALES                 </v>
          </cell>
          <cell r="J181" t="str">
            <v>DIRECCION DE RELACIONES LABORALES                  XALAPA</v>
          </cell>
          <cell r="K181" t="str">
            <v>DIR.RELACIONES LABS.</v>
          </cell>
          <cell r="L181">
            <v>1</v>
          </cell>
          <cell r="M181" t="str">
            <v>HLAULNS</v>
          </cell>
          <cell r="N181">
            <v>51102</v>
          </cell>
          <cell r="O181">
            <v>11963</v>
          </cell>
          <cell r="P181">
            <v>11957</v>
          </cell>
          <cell r="Q181">
            <v>11963</v>
          </cell>
          <cell r="R181">
            <v>11963</v>
          </cell>
          <cell r="S181">
            <v>1</v>
          </cell>
          <cell r="T181">
            <v>11943</v>
          </cell>
          <cell r="U181" t="str">
            <v>UVER/98-15</v>
          </cell>
          <cell r="V181" t="str">
            <v>LOMAS DEL ESTADIO SN  A PTA BA</v>
          </cell>
          <cell r="W181" t="str">
            <v/>
          </cell>
          <cell r="X181" t="str">
            <v>A</v>
          </cell>
          <cell r="Y181" t="str">
            <v>PTA. BAJA</v>
          </cell>
          <cell r="Z181" t="str">
            <v>XALAPA</v>
          </cell>
          <cell r="AA181" t="str">
            <v>30</v>
          </cell>
          <cell r="AB181" t="str">
            <v>91090</v>
          </cell>
        </row>
        <row r="182">
          <cell r="A182">
            <v>11964</v>
          </cell>
          <cell r="B182">
            <v>11</v>
          </cell>
          <cell r="C182">
            <v>9</v>
          </cell>
          <cell r="D182" t="str">
            <v>AD</v>
          </cell>
          <cell r="E182">
            <v>6</v>
          </cell>
          <cell r="F182">
            <v>1</v>
          </cell>
          <cell r="G182">
            <v>36526</v>
          </cell>
          <cell r="I182" t="str">
            <v xml:space="preserve">DIRECCION DE NOMINAS                              </v>
          </cell>
          <cell r="J182" t="str">
            <v>DIRECCION DE NOMINAS                               XALAPA</v>
          </cell>
          <cell r="K182" t="str">
            <v xml:space="preserve">DIR. DE NOMINAS     </v>
          </cell>
          <cell r="L182">
            <v>1</v>
          </cell>
          <cell r="M182" t="str">
            <v>HLAULNS</v>
          </cell>
          <cell r="N182">
            <v>51102</v>
          </cell>
          <cell r="O182">
            <v>11964</v>
          </cell>
          <cell r="P182">
            <v>11957</v>
          </cell>
          <cell r="Q182">
            <v>11964</v>
          </cell>
          <cell r="R182">
            <v>11964</v>
          </cell>
          <cell r="S182">
            <v>1</v>
          </cell>
          <cell r="T182">
            <v>11943</v>
          </cell>
          <cell r="U182" t="str">
            <v>UVER/98-15</v>
          </cell>
          <cell r="V182" t="str">
            <v>LOMAS DEL ESTADIO SN  B 3</v>
          </cell>
          <cell r="W182" t="str">
            <v/>
          </cell>
          <cell r="X182" t="str">
            <v>B</v>
          </cell>
          <cell r="Y182" t="str">
            <v>2</v>
          </cell>
          <cell r="Z182" t="str">
            <v>XALAPA</v>
          </cell>
          <cell r="AA182" t="str">
            <v>30</v>
          </cell>
          <cell r="AB182" t="str">
            <v>91090</v>
          </cell>
        </row>
        <row r="183">
          <cell r="A183">
            <v>11965</v>
          </cell>
          <cell r="B183">
            <v>11</v>
          </cell>
          <cell r="C183">
            <v>9</v>
          </cell>
          <cell r="D183" t="str">
            <v>AD</v>
          </cell>
          <cell r="E183">
            <v>8</v>
          </cell>
          <cell r="F183">
            <v>1</v>
          </cell>
          <cell r="G183">
            <v>36526</v>
          </cell>
          <cell r="H183">
            <v>38989</v>
          </cell>
          <cell r="I183" t="str">
            <v>DEPARTAMENTO DE REGISTRO</v>
          </cell>
          <cell r="J183" t="str">
            <v>DEPARTAMENTO DE REGISTRO XALAPA</v>
          </cell>
          <cell r="K183" t="str">
            <v xml:space="preserve">DEPTO. CODIFICACION </v>
          </cell>
          <cell r="L183">
            <v>1</v>
          </cell>
          <cell r="M183" t="str">
            <v>HLAULNS</v>
          </cell>
          <cell r="N183">
            <v>51102</v>
          </cell>
          <cell r="O183">
            <v>11965</v>
          </cell>
          <cell r="P183">
            <v>11964</v>
          </cell>
          <cell r="Q183">
            <v>11965</v>
          </cell>
          <cell r="R183">
            <v>11965</v>
          </cell>
          <cell r="S183">
            <v>1</v>
          </cell>
          <cell r="T183">
            <v>11943</v>
          </cell>
          <cell r="U183" t="str">
            <v>UVER/98-15</v>
          </cell>
          <cell r="V183" t="str">
            <v>LOMAS DEL ESTADIO SN  B 2</v>
          </cell>
          <cell r="W183" t="str">
            <v/>
          </cell>
          <cell r="X183" t="str">
            <v>B</v>
          </cell>
          <cell r="Y183" t="str">
            <v>2</v>
          </cell>
          <cell r="Z183" t="str">
            <v>XALAPA</v>
          </cell>
          <cell r="AA183" t="str">
            <v>30</v>
          </cell>
          <cell r="AB183" t="str">
            <v>91090</v>
          </cell>
        </row>
        <row r="184">
          <cell r="A184">
            <v>11966</v>
          </cell>
          <cell r="B184">
            <v>11</v>
          </cell>
          <cell r="C184">
            <v>9</v>
          </cell>
          <cell r="D184" t="str">
            <v>AD</v>
          </cell>
          <cell r="E184">
            <v>8</v>
          </cell>
          <cell r="F184">
            <v>1</v>
          </cell>
          <cell r="G184">
            <v>36526</v>
          </cell>
          <cell r="H184">
            <v>38989</v>
          </cell>
          <cell r="I184" t="str">
            <v xml:space="preserve">DEPARTAMENTO DE VALIDACION Y CONTROL              </v>
          </cell>
          <cell r="J184" t="str">
            <v>DEPARTAMENTO DE VALIDACION Y CONTROL               XALAPA</v>
          </cell>
          <cell r="K184" t="str">
            <v>DPTO.VALID.Y CONTROL</v>
          </cell>
          <cell r="L184">
            <v>1</v>
          </cell>
          <cell r="M184" t="str">
            <v>HLAULNS</v>
          </cell>
          <cell r="N184">
            <v>51102</v>
          </cell>
          <cell r="O184">
            <v>11966</v>
          </cell>
          <cell r="P184">
            <v>11964</v>
          </cell>
          <cell r="Q184">
            <v>11966</v>
          </cell>
          <cell r="R184">
            <v>11966</v>
          </cell>
          <cell r="S184">
            <v>1</v>
          </cell>
          <cell r="T184">
            <v>11943</v>
          </cell>
          <cell r="U184" t="str">
            <v>UVER/98-15</v>
          </cell>
          <cell r="V184" t="str">
            <v>LOMAS DEL ESTADIO SN  B 2</v>
          </cell>
          <cell r="W184" t="str">
            <v/>
          </cell>
          <cell r="X184" t="str">
            <v>B</v>
          </cell>
          <cell r="Y184" t="str">
            <v>2</v>
          </cell>
          <cell r="Z184" t="str">
            <v>XALAPA</v>
          </cell>
          <cell r="AA184" t="str">
            <v>30</v>
          </cell>
          <cell r="AB184" t="str">
            <v>91090</v>
          </cell>
        </row>
        <row r="185">
          <cell r="A185">
            <v>11967</v>
          </cell>
          <cell r="B185">
            <v>11</v>
          </cell>
          <cell r="C185">
            <v>9</v>
          </cell>
          <cell r="D185" t="str">
            <v>AD</v>
          </cell>
          <cell r="E185">
            <v>4</v>
          </cell>
          <cell r="F185">
            <v>1</v>
          </cell>
          <cell r="G185">
            <v>36526</v>
          </cell>
          <cell r="I185" t="str">
            <v xml:space="preserve">DIRECCION GENERAL DE INFORMATICA                  </v>
          </cell>
          <cell r="J185" t="str">
            <v>DIRECCION GENERAL DE INFORMATICA                   XALAPA</v>
          </cell>
          <cell r="K185" t="str">
            <v>DIR.GRAL.INFORMATICA</v>
          </cell>
          <cell r="L185">
            <v>1</v>
          </cell>
          <cell r="M185" t="str">
            <v>HLAULNS</v>
          </cell>
          <cell r="N185">
            <v>51102</v>
          </cell>
          <cell r="O185">
            <v>11967</v>
          </cell>
          <cell r="P185">
            <v>11908</v>
          </cell>
          <cell r="Q185">
            <v>11967</v>
          </cell>
          <cell r="R185">
            <v>11967</v>
          </cell>
          <cell r="S185">
            <v>1</v>
          </cell>
          <cell r="T185">
            <v>11908</v>
          </cell>
          <cell r="U185" t="str">
            <v>UVER/98-15</v>
          </cell>
          <cell r="V185" t="str">
            <v>LOMAS DEL ESTADIO SN  A 5</v>
          </cell>
          <cell r="W185" t="str">
            <v/>
          </cell>
          <cell r="X185" t="str">
            <v>E</v>
          </cell>
          <cell r="Y185" t="str">
            <v>2</v>
          </cell>
          <cell r="Z185" t="str">
            <v>XALAPA</v>
          </cell>
          <cell r="AA185" t="str">
            <v>30</v>
          </cell>
          <cell r="AB185" t="str">
            <v>91090</v>
          </cell>
        </row>
        <row r="186">
          <cell r="A186">
            <v>11968</v>
          </cell>
          <cell r="B186">
            <v>11</v>
          </cell>
          <cell r="C186">
            <v>9</v>
          </cell>
          <cell r="D186" t="str">
            <v>AD</v>
          </cell>
          <cell r="E186">
            <v>6</v>
          </cell>
          <cell r="F186">
            <v>1</v>
          </cell>
          <cell r="G186">
            <v>36526</v>
          </cell>
          <cell r="I186" t="str">
            <v>DIR.DE SERV.DE RED E INFR. TECNOLOGICA</v>
          </cell>
          <cell r="J186" t="str">
            <v>DIR.DE SERV.DE RED E INFR. TECNOLOGICA XALAPA</v>
          </cell>
          <cell r="K186" t="str">
            <v>DIR. S.RED INF. ACAD</v>
          </cell>
          <cell r="L186">
            <v>1</v>
          </cell>
          <cell r="M186" t="str">
            <v>AMESA</v>
          </cell>
          <cell r="N186">
            <v>51102</v>
          </cell>
          <cell r="O186">
            <v>11968</v>
          </cell>
          <cell r="P186">
            <v>11911</v>
          </cell>
          <cell r="Q186">
            <v>11968</v>
          </cell>
          <cell r="R186">
            <v>11968</v>
          </cell>
          <cell r="S186">
            <v>1</v>
          </cell>
          <cell r="T186">
            <v>11911</v>
          </cell>
          <cell r="U186" t="str">
            <v>UVER/98-15</v>
          </cell>
          <cell r="V186" t="str">
            <v>LOMAS DEL ESTADIO SN  E 1</v>
          </cell>
          <cell r="W186" t="str">
            <v/>
          </cell>
          <cell r="X186" t="str">
            <v>E</v>
          </cell>
          <cell r="Y186" t="str">
            <v>2</v>
          </cell>
          <cell r="Z186" t="str">
            <v>XALAPA</v>
          </cell>
          <cell r="AA186" t="str">
            <v>30</v>
          </cell>
          <cell r="AB186" t="str">
            <v>91090</v>
          </cell>
        </row>
        <row r="187">
          <cell r="A187">
            <v>11969</v>
          </cell>
          <cell r="B187">
            <v>11</v>
          </cell>
          <cell r="C187">
            <v>9</v>
          </cell>
          <cell r="D187" t="str">
            <v>AD</v>
          </cell>
          <cell r="E187">
            <v>8</v>
          </cell>
          <cell r="F187">
            <v>1</v>
          </cell>
          <cell r="G187">
            <v>36526</v>
          </cell>
          <cell r="I187" t="str">
            <v>DIRECCIÓN DE EXTENSIÓN DE SERVICIOS TECNOLÓGICOS</v>
          </cell>
          <cell r="J187" t="str">
            <v>DIRECCIÓN DE EXTENSIÓN DE SERVICIOS TECNOLÓGICOS XALAPA</v>
          </cell>
          <cell r="K187" t="str">
            <v>DIR. EXT. SER. TECN.</v>
          </cell>
          <cell r="L187">
            <v>1</v>
          </cell>
          <cell r="M187" t="str">
            <v>MAPEREZ</v>
          </cell>
          <cell r="N187">
            <v>51102</v>
          </cell>
          <cell r="O187">
            <v>11969</v>
          </cell>
          <cell r="P187">
            <v>11911</v>
          </cell>
          <cell r="Q187">
            <v>11969</v>
          </cell>
          <cell r="R187">
            <v>11969</v>
          </cell>
          <cell r="S187">
            <v>1</v>
          </cell>
          <cell r="T187">
            <v>11911</v>
          </cell>
          <cell r="U187" t="str">
            <v>UVER/98-15</v>
          </cell>
          <cell r="V187" t="str">
            <v>LOMAS DEL ESTADIO SN A5</v>
          </cell>
          <cell r="W187" t="str">
            <v/>
          </cell>
          <cell r="X187" t="str">
            <v>E</v>
          </cell>
          <cell r="Y187" t="str">
            <v>2</v>
          </cell>
          <cell r="Z187" t="str">
            <v>XALAPA</v>
          </cell>
          <cell r="AA187" t="str">
            <v>30</v>
          </cell>
          <cell r="AB187" t="str">
            <v>91090</v>
          </cell>
        </row>
        <row r="188">
          <cell r="A188">
            <v>11970</v>
          </cell>
          <cell r="B188">
            <v>11</v>
          </cell>
          <cell r="C188">
            <v>9</v>
          </cell>
          <cell r="D188" t="str">
            <v>AD</v>
          </cell>
          <cell r="E188">
            <v>8</v>
          </cell>
          <cell r="F188">
            <v>1</v>
          </cell>
          <cell r="G188">
            <v>36526</v>
          </cell>
          <cell r="I188" t="str">
            <v>DIRECCIÓN DE DESARROLLO INFORMÁTICO DE A.ACAD.</v>
          </cell>
          <cell r="J188" t="str">
            <v>DIRECCIÓN DE DESARROLLO INFORMÁTICO DE A.ACAD. XALAPA</v>
          </cell>
          <cell r="K188" t="str">
            <v>DIR.DES.INF.DE A. AC</v>
          </cell>
          <cell r="L188">
            <v>1</v>
          </cell>
          <cell r="M188" t="str">
            <v>AMESA</v>
          </cell>
          <cell r="N188">
            <v>51102</v>
          </cell>
          <cell r="O188">
            <v>11970</v>
          </cell>
          <cell r="P188">
            <v>11911</v>
          </cell>
          <cell r="Q188">
            <v>11970</v>
          </cell>
          <cell r="R188">
            <v>11970</v>
          </cell>
          <cell r="S188">
            <v>1</v>
          </cell>
          <cell r="T188">
            <v>11911</v>
          </cell>
          <cell r="U188" t="str">
            <v>UVER/98-15</v>
          </cell>
          <cell r="V188" t="str">
            <v>CIR  GONZALO AGUIRRE BELTRAN</v>
          </cell>
          <cell r="W188" t="str">
            <v/>
          </cell>
          <cell r="X188" t="str">
            <v>E</v>
          </cell>
          <cell r="Y188" t="str">
            <v>2</v>
          </cell>
          <cell r="Z188" t="str">
            <v>XALAPA</v>
          </cell>
          <cell r="AA188" t="str">
            <v>30</v>
          </cell>
          <cell r="AB188" t="str">
            <v>91090</v>
          </cell>
        </row>
        <row r="189">
          <cell r="A189">
            <v>11971</v>
          </cell>
          <cell r="B189">
            <v>11</v>
          </cell>
          <cell r="C189">
            <v>9</v>
          </cell>
          <cell r="D189" t="str">
            <v>AD</v>
          </cell>
          <cell r="E189">
            <v>6</v>
          </cell>
          <cell r="F189">
            <v>1</v>
          </cell>
          <cell r="G189">
            <v>36526</v>
          </cell>
          <cell r="I189" t="str">
            <v>DIRECCION DE SERVICIOS INF. ADMINISTRATIVOS</v>
          </cell>
          <cell r="J189" t="str">
            <v>DIRECCION DE SERVICIOS INF. ADMINISTRATIVOS XALAPA</v>
          </cell>
          <cell r="K189" t="str">
            <v>DIR. SERV. INF. ADMI</v>
          </cell>
          <cell r="L189">
            <v>1</v>
          </cell>
          <cell r="M189" t="str">
            <v>AMESA</v>
          </cell>
          <cell r="N189">
            <v>51102</v>
          </cell>
          <cell r="O189">
            <v>11971</v>
          </cell>
          <cell r="P189">
            <v>11911</v>
          </cell>
          <cell r="Q189">
            <v>11971</v>
          </cell>
          <cell r="R189">
            <v>11971</v>
          </cell>
          <cell r="S189">
            <v>1</v>
          </cell>
          <cell r="T189">
            <v>11911</v>
          </cell>
          <cell r="U189" t="str">
            <v>UVER/98-15</v>
          </cell>
          <cell r="V189" t="str">
            <v>LOMAS DEL ESTADIO SN  E 2</v>
          </cell>
          <cell r="W189" t="str">
            <v/>
          </cell>
          <cell r="X189" t="str">
            <v>E</v>
          </cell>
          <cell r="Y189" t="str">
            <v>2</v>
          </cell>
          <cell r="Z189" t="str">
            <v>XALAPA</v>
          </cell>
          <cell r="AA189" t="str">
            <v>30</v>
          </cell>
          <cell r="AB189" t="str">
            <v>91090</v>
          </cell>
        </row>
        <row r="190">
          <cell r="A190">
            <v>11972</v>
          </cell>
          <cell r="B190">
            <v>11</v>
          </cell>
          <cell r="C190">
            <v>9</v>
          </cell>
          <cell r="D190" t="str">
            <v>AD</v>
          </cell>
          <cell r="E190">
            <v>8</v>
          </cell>
          <cell r="F190">
            <v>1</v>
          </cell>
          <cell r="G190">
            <v>36526</v>
          </cell>
          <cell r="I190" t="str">
            <v>UNIDAD DEL SISTEMA INTEGRAL DE INFORMACION UNIVERS</v>
          </cell>
          <cell r="J190" t="str">
            <v>UNIDAD DEL SISTEMA INTEGRAL DE INFORMACION UNIVERS XALAPA</v>
          </cell>
          <cell r="K190" t="str">
            <v>UNIDAD DEL SIIU</v>
          </cell>
          <cell r="L190">
            <v>1</v>
          </cell>
          <cell r="M190" t="str">
            <v>MAPEREZ</v>
          </cell>
          <cell r="N190">
            <v>51102</v>
          </cell>
          <cell r="O190">
            <v>11972</v>
          </cell>
          <cell r="P190">
            <v>11908</v>
          </cell>
          <cell r="Q190">
            <v>11972</v>
          </cell>
          <cell r="R190">
            <v>11972</v>
          </cell>
          <cell r="S190">
            <v>1</v>
          </cell>
          <cell r="T190">
            <v>11908</v>
          </cell>
          <cell r="U190" t="str">
            <v>UVER/98-15</v>
          </cell>
          <cell r="V190" t="str">
            <v>CIRCUITO GONZALO AGUIRRE BELTR</v>
          </cell>
          <cell r="W190" t="str">
            <v/>
          </cell>
          <cell r="X190" t="str">
            <v>E</v>
          </cell>
          <cell r="Y190" t="str">
            <v>2</v>
          </cell>
          <cell r="Z190" t="str">
            <v>XALAPA</v>
          </cell>
          <cell r="AA190" t="str">
            <v>30</v>
          </cell>
          <cell r="AB190" t="str">
            <v>91090</v>
          </cell>
        </row>
        <row r="191">
          <cell r="A191">
            <v>11973</v>
          </cell>
          <cell r="B191">
            <v>11</v>
          </cell>
          <cell r="C191">
            <v>9</v>
          </cell>
          <cell r="D191" t="str">
            <v>AD</v>
          </cell>
          <cell r="E191">
            <v>8</v>
          </cell>
          <cell r="F191">
            <v>1</v>
          </cell>
          <cell r="G191">
            <v>36526</v>
          </cell>
          <cell r="I191" t="str">
            <v>DIRECCION DE OPERATIVIDAD E IMPACTO DE LAS TEC.INF</v>
          </cell>
          <cell r="J191" t="str">
            <v>DIRECCION DE OPERATIVIDAD E IMPACTO DE LAS TEC.INF XALAPA</v>
          </cell>
          <cell r="K191" t="str">
            <v>DIR.OPER.IMP.TEC.INF</v>
          </cell>
          <cell r="L191">
            <v>1</v>
          </cell>
          <cell r="M191" t="str">
            <v>AMESA</v>
          </cell>
          <cell r="N191">
            <v>51102</v>
          </cell>
          <cell r="O191">
            <v>11973</v>
          </cell>
          <cell r="P191">
            <v>11971</v>
          </cell>
          <cell r="Q191">
            <v>11973</v>
          </cell>
          <cell r="R191">
            <v>11973</v>
          </cell>
          <cell r="S191">
            <v>1</v>
          </cell>
          <cell r="T191">
            <v>11911</v>
          </cell>
          <cell r="U191" t="str">
            <v>UVER/98-15</v>
          </cell>
          <cell r="V191" t="str">
            <v>LOMAS DEL ESTADIO SN  E PTA BA</v>
          </cell>
          <cell r="W191" t="str">
            <v/>
          </cell>
          <cell r="X191" t="str">
            <v>E</v>
          </cell>
          <cell r="Y191" t="str">
            <v>2</v>
          </cell>
          <cell r="Z191" t="str">
            <v>XALAPA</v>
          </cell>
          <cell r="AA191" t="str">
            <v>30</v>
          </cell>
          <cell r="AB191" t="str">
            <v>91090</v>
          </cell>
        </row>
        <row r="192">
          <cell r="A192">
            <v>11974</v>
          </cell>
          <cell r="B192">
            <v>11</v>
          </cell>
          <cell r="C192">
            <v>9</v>
          </cell>
          <cell r="D192" t="str">
            <v>AD</v>
          </cell>
          <cell r="E192">
            <v>6</v>
          </cell>
          <cell r="F192">
            <v>1</v>
          </cell>
          <cell r="G192">
            <v>36526</v>
          </cell>
          <cell r="I192" t="str">
            <v>UNIDAD DE ORGANIZACION Y METODOS</v>
          </cell>
          <cell r="J192" t="str">
            <v>UNIDAD DE ORGANIZACION Y METODOS XALAPA</v>
          </cell>
          <cell r="K192" t="str">
            <v>UNIDAD ORG.Y METODOS</v>
          </cell>
          <cell r="L192">
            <v>1</v>
          </cell>
          <cell r="M192" t="str">
            <v>MAPEREZ</v>
          </cell>
          <cell r="N192">
            <v>56106</v>
          </cell>
          <cell r="O192">
            <v>11974</v>
          </cell>
          <cell r="P192">
            <v>11908</v>
          </cell>
          <cell r="Q192">
            <v>11974</v>
          </cell>
          <cell r="R192">
            <v>11974</v>
          </cell>
          <cell r="S192">
            <v>1</v>
          </cell>
          <cell r="T192">
            <v>11908</v>
          </cell>
          <cell r="U192" t="str">
            <v>UVER/98-15</v>
          </cell>
          <cell r="V192" t="str">
            <v>LOMAS DEL ESTADIO SN  D 2</v>
          </cell>
          <cell r="W192" t="str">
            <v/>
          </cell>
          <cell r="X192" t="str">
            <v>E</v>
          </cell>
          <cell r="Y192" t="str">
            <v>2</v>
          </cell>
          <cell r="Z192" t="str">
            <v>XALAPA</v>
          </cell>
          <cell r="AA192" t="str">
            <v>30</v>
          </cell>
          <cell r="AB192" t="str">
            <v>91090</v>
          </cell>
        </row>
        <row r="193">
          <cell r="A193">
            <v>11975</v>
          </cell>
          <cell r="B193">
            <v>11</v>
          </cell>
          <cell r="C193">
            <v>9</v>
          </cell>
          <cell r="D193" t="str">
            <v>AD</v>
          </cell>
          <cell r="E193">
            <v>8</v>
          </cell>
          <cell r="F193">
            <v>1</v>
          </cell>
          <cell r="G193">
            <v>36526</v>
          </cell>
          <cell r="I193" t="str">
            <v xml:space="preserve">DEPARTAMENTO DE SERVICIOS GENERALES               </v>
          </cell>
          <cell r="J193" t="str">
            <v>DEPARTAMENTO DE SERVICIOS GENERALES                XALAPA</v>
          </cell>
          <cell r="K193" t="str">
            <v>DEPTO. SERVS. GRALES</v>
          </cell>
          <cell r="L193">
            <v>1</v>
          </cell>
          <cell r="M193" t="str">
            <v>HLAULNS</v>
          </cell>
          <cell r="N193">
            <v>51102</v>
          </cell>
          <cell r="O193">
            <v>11975</v>
          </cell>
          <cell r="P193">
            <v>11943</v>
          </cell>
          <cell r="Q193">
            <v>11975</v>
          </cell>
          <cell r="R193">
            <v>11975</v>
          </cell>
          <cell r="S193">
            <v>1</v>
          </cell>
          <cell r="T193">
            <v>11943</v>
          </cell>
          <cell r="U193" t="str">
            <v>UVER/98-15</v>
          </cell>
          <cell r="V193" t="str">
            <v xml:space="preserve">LOMAS DEL ESTADIO SN  C  PTA  </v>
          </cell>
          <cell r="W193" t="str">
            <v/>
          </cell>
          <cell r="X193" t="str">
            <v>C</v>
          </cell>
          <cell r="Y193" t="str">
            <v>PTA. BAJA</v>
          </cell>
          <cell r="Z193" t="str">
            <v>XALAPA</v>
          </cell>
          <cell r="AA193" t="str">
            <v>30</v>
          </cell>
          <cell r="AB193" t="str">
            <v>91090</v>
          </cell>
        </row>
        <row r="194">
          <cell r="A194">
            <v>11976</v>
          </cell>
          <cell r="B194">
            <v>11</v>
          </cell>
          <cell r="C194">
            <v>2</v>
          </cell>
          <cell r="D194" t="str">
            <v>AD</v>
          </cell>
          <cell r="E194">
            <v>6</v>
          </cell>
          <cell r="F194">
            <v>1</v>
          </cell>
          <cell r="G194">
            <v>36526</v>
          </cell>
          <cell r="I194" t="str">
            <v>UNIDAD DE SERVICIOS BIBLIOTECARIOS Y DE INF (USBI)</v>
          </cell>
          <cell r="J194" t="str">
            <v>UNIDAD DE SERVICIOS BIBLIOTECARIOS Y DE INF (USBI) XALAPA</v>
          </cell>
          <cell r="K194" t="str">
            <v>U.SERV.BIBLIOT(USBI)</v>
          </cell>
          <cell r="L194">
            <v>1</v>
          </cell>
          <cell r="M194" t="str">
            <v>HLAULNS</v>
          </cell>
          <cell r="N194">
            <v>33102</v>
          </cell>
          <cell r="O194">
            <v>11976</v>
          </cell>
          <cell r="P194">
            <v>11901</v>
          </cell>
          <cell r="Q194">
            <v>11976</v>
          </cell>
          <cell r="R194">
            <v>11976</v>
          </cell>
          <cell r="S194">
            <v>1</v>
          </cell>
          <cell r="T194">
            <v>11920</v>
          </cell>
          <cell r="U194" t="str">
            <v>UVER/98-15</v>
          </cell>
          <cell r="V194" t="str">
            <v>AVENIDA DE LAS CULTURAS VERACR</v>
          </cell>
          <cell r="W194" t="str">
            <v/>
          </cell>
          <cell r="X194" t="str">
            <v/>
          </cell>
          <cell r="Y194" t="str">
            <v/>
          </cell>
          <cell r="Z194" t="str">
            <v>XALAPA</v>
          </cell>
          <cell r="AA194" t="str">
            <v>30</v>
          </cell>
          <cell r="AB194" t="str">
            <v>91090</v>
          </cell>
        </row>
        <row r="195">
          <cell r="A195">
            <v>11977</v>
          </cell>
          <cell r="B195">
            <v>11</v>
          </cell>
          <cell r="C195">
            <v>9</v>
          </cell>
          <cell r="D195" t="str">
            <v>AD</v>
          </cell>
          <cell r="E195">
            <v>6</v>
          </cell>
          <cell r="F195">
            <v>1</v>
          </cell>
          <cell r="G195">
            <v>36526</v>
          </cell>
          <cell r="I195" t="str">
            <v>DIRECCION GENERAL DE DIFUSION CULTURAL</v>
          </cell>
          <cell r="J195" t="str">
            <v>DIRECCION GENERAL DE DIFUSION CULTURAL XALAPA</v>
          </cell>
          <cell r="K195" t="str">
            <v>DIR. GRAL. DIF.CULT.</v>
          </cell>
          <cell r="L195">
            <v>1</v>
          </cell>
          <cell r="M195" t="str">
            <v>AMESA</v>
          </cell>
          <cell r="N195">
            <v>33102</v>
          </cell>
          <cell r="O195">
            <v>11977</v>
          </cell>
          <cell r="P195">
            <v>11977</v>
          </cell>
          <cell r="Q195">
            <v>11977</v>
          </cell>
          <cell r="R195">
            <v>11977</v>
          </cell>
          <cell r="S195">
            <v>1</v>
          </cell>
          <cell r="T195">
            <v>11977</v>
          </cell>
          <cell r="U195" t="str">
            <v>UVER/98-15</v>
          </cell>
          <cell r="V195" t="str">
            <v>JUAREZ NO  81</v>
          </cell>
          <cell r="W195" t="str">
            <v/>
          </cell>
          <cell r="X195" t="str">
            <v/>
          </cell>
          <cell r="Y195" t="str">
            <v/>
          </cell>
          <cell r="Z195" t="str">
            <v>XALAPA</v>
          </cell>
          <cell r="AA195" t="str">
            <v>30</v>
          </cell>
          <cell r="AB195" t="str">
            <v>91000</v>
          </cell>
        </row>
        <row r="196">
          <cell r="A196">
            <v>11978</v>
          </cell>
          <cell r="B196">
            <v>11</v>
          </cell>
          <cell r="C196">
            <v>9</v>
          </cell>
          <cell r="D196" t="str">
            <v>AD</v>
          </cell>
          <cell r="E196">
            <v>6</v>
          </cell>
          <cell r="G196">
            <v>37713</v>
          </cell>
          <cell r="I196" t="str">
            <v>DIRECCION GENERAL DE LA UNIVERSIDAD VIRTUAL</v>
          </cell>
          <cell r="J196" t="str">
            <v>DIRECCION GENERAL DE LA UNIVERSIDAD VIRTUAL XALAPA</v>
          </cell>
          <cell r="K196" t="str">
            <v>DIR. GRAL. UNIV. VIR</v>
          </cell>
          <cell r="M196" t="str">
            <v>MAPEREZ</v>
          </cell>
          <cell r="N196">
            <v>51103</v>
          </cell>
          <cell r="O196">
            <v>11978</v>
          </cell>
          <cell r="Q196">
            <v>11978</v>
          </cell>
          <cell r="R196">
            <v>11978</v>
          </cell>
          <cell r="S196">
            <v>1</v>
          </cell>
          <cell r="T196">
            <v>11978</v>
          </cell>
          <cell r="U196" t="str">
            <v/>
          </cell>
          <cell r="V196" t="str">
            <v>LOMAS DEL ESTADIO SN  A 4</v>
          </cell>
          <cell r="W196" t="str">
            <v/>
          </cell>
          <cell r="X196" t="str">
            <v>A</v>
          </cell>
          <cell r="Y196" t="str">
            <v>4</v>
          </cell>
          <cell r="Z196" t="str">
            <v>XALAPA</v>
          </cell>
          <cell r="AA196" t="str">
            <v>30</v>
          </cell>
          <cell r="AB196" t="str">
            <v>91090</v>
          </cell>
        </row>
        <row r="197">
          <cell r="A197">
            <v>11979</v>
          </cell>
          <cell r="B197">
            <v>11</v>
          </cell>
          <cell r="C197">
            <v>7</v>
          </cell>
          <cell r="D197" t="str">
            <v>AD</v>
          </cell>
          <cell r="E197">
            <v>6</v>
          </cell>
          <cell r="G197">
            <v>37656</v>
          </cell>
          <cell r="I197" t="str">
            <v>DIRECCION DEL AREA DE FORMACION BASICA GENERAL</v>
          </cell>
          <cell r="J197" t="str">
            <v>DIRECCION DEL AREA DE FORMACION BASICA GENERAL XALAPA</v>
          </cell>
          <cell r="K197" t="str">
            <v>A. FORMACION B.GRAL</v>
          </cell>
          <cell r="M197" t="str">
            <v>MAPEREZ</v>
          </cell>
          <cell r="N197">
            <v>14300</v>
          </cell>
          <cell r="O197">
            <v>11979</v>
          </cell>
          <cell r="P197">
            <v>11920</v>
          </cell>
          <cell r="Q197">
            <v>11979</v>
          </cell>
          <cell r="R197">
            <v>11979</v>
          </cell>
          <cell r="S197">
            <v>1</v>
          </cell>
          <cell r="T197">
            <v>11920</v>
          </cell>
          <cell r="U197" t="str">
            <v/>
          </cell>
          <cell r="V197" t="str">
            <v>JUAREZ NO 55</v>
          </cell>
          <cell r="W197" t="str">
            <v/>
          </cell>
          <cell r="X197" t="str">
            <v/>
          </cell>
          <cell r="Y197" t="str">
            <v/>
          </cell>
          <cell r="Z197" t="str">
            <v>XALAPA</v>
          </cell>
          <cell r="AA197" t="str">
            <v>30</v>
          </cell>
          <cell r="AB197" t="str">
            <v>91000</v>
          </cell>
        </row>
        <row r="198">
          <cell r="A198">
            <v>11980</v>
          </cell>
          <cell r="B198">
            <v>11</v>
          </cell>
          <cell r="C198">
            <v>9</v>
          </cell>
          <cell r="D198" t="str">
            <v>AD</v>
          </cell>
          <cell r="E198">
            <v>6</v>
          </cell>
          <cell r="F198">
            <v>1</v>
          </cell>
          <cell r="G198">
            <v>36526</v>
          </cell>
          <cell r="I198" t="str">
            <v xml:space="preserve">DIRECCION DE ACTIVIDADES DEPORTIVAS               </v>
          </cell>
          <cell r="J198" t="str">
            <v>DIRECCION DE ACTIVIDADES DEPORTIVAS                XALAPA</v>
          </cell>
          <cell r="K198" t="str">
            <v xml:space="preserve">DIR. ACT. DEP.      </v>
          </cell>
          <cell r="L198">
            <v>1</v>
          </cell>
          <cell r="M198" t="str">
            <v>HLAULNS</v>
          </cell>
          <cell r="N198">
            <v>51102</v>
          </cell>
          <cell r="O198">
            <v>11980</v>
          </cell>
          <cell r="P198">
            <v>11920</v>
          </cell>
          <cell r="Q198">
            <v>11980</v>
          </cell>
          <cell r="R198">
            <v>11980</v>
          </cell>
          <cell r="S198">
            <v>1</v>
          </cell>
          <cell r="T198">
            <v>11920</v>
          </cell>
          <cell r="U198" t="str">
            <v>UVER/98-15</v>
          </cell>
          <cell r="V198" t="str">
            <v>CIR  GONZALO AGUIRRE BELTRAN</v>
          </cell>
          <cell r="W198" t="str">
            <v/>
          </cell>
          <cell r="X198" t="str">
            <v/>
          </cell>
          <cell r="Y198" t="str">
            <v/>
          </cell>
          <cell r="Z198" t="str">
            <v>XALAPA</v>
          </cell>
          <cell r="AA198" t="str">
            <v>30</v>
          </cell>
          <cell r="AB198" t="str">
            <v>91090</v>
          </cell>
        </row>
        <row r="199">
          <cell r="A199">
            <v>11981</v>
          </cell>
          <cell r="B199">
            <v>11</v>
          </cell>
          <cell r="C199">
            <v>9</v>
          </cell>
          <cell r="D199" t="str">
            <v>AD</v>
          </cell>
          <cell r="E199">
            <v>6</v>
          </cell>
          <cell r="F199">
            <v>1</v>
          </cell>
          <cell r="G199">
            <v>36526</v>
          </cell>
          <cell r="I199" t="str">
            <v xml:space="preserve">DIRECCION DE EDITORIAL                            </v>
          </cell>
          <cell r="J199" t="str">
            <v>DIRECCION DE EDITORIAL                             XALAPA</v>
          </cell>
          <cell r="K199" t="str">
            <v xml:space="preserve">DIR. DE EDITORIAL   </v>
          </cell>
          <cell r="L199">
            <v>1</v>
          </cell>
          <cell r="M199" t="str">
            <v>HLAULNS</v>
          </cell>
          <cell r="N199">
            <v>33101</v>
          </cell>
          <cell r="O199">
            <v>11981</v>
          </cell>
          <cell r="P199">
            <v>11901</v>
          </cell>
          <cell r="Q199">
            <v>11981</v>
          </cell>
          <cell r="R199">
            <v>11981</v>
          </cell>
          <cell r="S199">
            <v>1</v>
          </cell>
          <cell r="T199">
            <v>11981</v>
          </cell>
          <cell r="U199" t="str">
            <v>UVER/98-15</v>
          </cell>
          <cell r="V199" t="str">
            <v>HIDALGO No. 9</v>
          </cell>
          <cell r="W199" t="str">
            <v/>
          </cell>
          <cell r="X199" t="str">
            <v/>
          </cell>
          <cell r="Y199" t="str">
            <v/>
          </cell>
          <cell r="Z199" t="str">
            <v>XALAPA</v>
          </cell>
          <cell r="AA199" t="str">
            <v>30</v>
          </cell>
          <cell r="AB199" t="str">
            <v>91000</v>
          </cell>
        </row>
        <row r="200">
          <cell r="A200">
            <v>11982</v>
          </cell>
          <cell r="B200">
            <v>11</v>
          </cell>
          <cell r="C200">
            <v>9</v>
          </cell>
          <cell r="D200" t="str">
            <v>AD</v>
          </cell>
          <cell r="E200">
            <v>8</v>
          </cell>
          <cell r="F200">
            <v>1</v>
          </cell>
          <cell r="G200">
            <v>36526</v>
          </cell>
          <cell r="I200" t="str">
            <v xml:space="preserve">DEPARTAMENTO DE DISTRIBUCION                      </v>
          </cell>
          <cell r="J200" t="str">
            <v>DEPARTAMENTO DE DISTRIBUCION                       XALAPA</v>
          </cell>
          <cell r="K200" t="str">
            <v>DEPTO. DISTRIBUCION</v>
          </cell>
          <cell r="L200">
            <v>1</v>
          </cell>
          <cell r="M200" t="str">
            <v>HLAULNS</v>
          </cell>
          <cell r="N200">
            <v>33101</v>
          </cell>
          <cell r="O200">
            <v>11982</v>
          </cell>
          <cell r="P200">
            <v>11981</v>
          </cell>
          <cell r="Q200">
            <v>11982</v>
          </cell>
          <cell r="R200">
            <v>11982</v>
          </cell>
          <cell r="S200">
            <v>1</v>
          </cell>
          <cell r="T200">
            <v>11981</v>
          </cell>
          <cell r="U200" t="str">
            <v>UVER/98-15</v>
          </cell>
          <cell r="V200" t="str">
            <v>HIDALGO No. 9</v>
          </cell>
          <cell r="W200" t="str">
            <v/>
          </cell>
          <cell r="X200" t="str">
            <v/>
          </cell>
          <cell r="Y200" t="str">
            <v/>
          </cell>
          <cell r="Z200" t="str">
            <v>XALAPA</v>
          </cell>
          <cell r="AA200" t="str">
            <v>30</v>
          </cell>
          <cell r="AB200" t="str">
            <v>91000</v>
          </cell>
        </row>
        <row r="201">
          <cell r="A201">
            <v>11983</v>
          </cell>
          <cell r="B201">
            <v>11</v>
          </cell>
          <cell r="C201">
            <v>9</v>
          </cell>
          <cell r="D201" t="str">
            <v>AD</v>
          </cell>
          <cell r="E201">
            <v>8</v>
          </cell>
          <cell r="F201">
            <v>1</v>
          </cell>
          <cell r="G201">
            <v>36526</v>
          </cell>
          <cell r="I201" t="str">
            <v>COORD. UNIVERS., ACCESO A LA INFO. Y PROT. DE D.P.</v>
          </cell>
          <cell r="J201" t="str">
            <v>COORD. UNIVERS., ACCESO A LA INFO. Y PROT. DE D.P. XALAPA</v>
          </cell>
          <cell r="K201" t="str">
            <v>COORD.A.INF.PR.D.P.</v>
          </cell>
          <cell r="L201">
            <v>1</v>
          </cell>
          <cell r="M201" t="str">
            <v>AMESA</v>
          </cell>
          <cell r="N201">
            <v>33101</v>
          </cell>
          <cell r="O201">
            <v>11983</v>
          </cell>
          <cell r="P201">
            <v>11955</v>
          </cell>
          <cell r="Q201">
            <v>11983</v>
          </cell>
          <cell r="R201">
            <v>11983</v>
          </cell>
          <cell r="S201">
            <v>1</v>
          </cell>
          <cell r="T201">
            <v>11901</v>
          </cell>
          <cell r="U201" t="str">
            <v/>
          </cell>
          <cell r="V201" t="str">
            <v>CALLE VERACRUZ No. 46 DEPTO. 5</v>
          </cell>
          <cell r="W201" t="str">
            <v/>
          </cell>
          <cell r="X201" t="str">
            <v>B</v>
          </cell>
          <cell r="Y201" t="str">
            <v/>
          </cell>
          <cell r="Z201" t="str">
            <v>XALAPA</v>
          </cell>
          <cell r="AA201" t="str">
            <v>30</v>
          </cell>
          <cell r="AB201" t="str">
            <v/>
          </cell>
        </row>
        <row r="202">
          <cell r="A202">
            <v>11984</v>
          </cell>
          <cell r="B202">
            <v>11</v>
          </cell>
          <cell r="C202">
            <v>9</v>
          </cell>
          <cell r="D202" t="str">
            <v>AD</v>
          </cell>
          <cell r="E202">
            <v>8</v>
          </cell>
          <cell r="F202">
            <v>1</v>
          </cell>
          <cell r="G202">
            <v>36526</v>
          </cell>
          <cell r="H202">
            <v>38989</v>
          </cell>
          <cell r="I202" t="str">
            <v xml:space="preserve">DEPARTAMENTO DE EDUCACION A DISTANCIA             </v>
          </cell>
          <cell r="J202" t="str">
            <v>DEPARTAMENTO DE EDUCACION A DISTANCIA              XALAPA</v>
          </cell>
          <cell r="K202" t="str">
            <v>DEPTO. EDUC. A DIST.</v>
          </cell>
          <cell r="L202">
            <v>1</v>
          </cell>
          <cell r="M202" t="str">
            <v>HLAULNS</v>
          </cell>
          <cell r="N202">
            <v>51102</v>
          </cell>
          <cell r="O202">
            <v>11984</v>
          </cell>
          <cell r="P202">
            <v>11928</v>
          </cell>
          <cell r="Q202">
            <v>11984</v>
          </cell>
          <cell r="R202">
            <v>11984</v>
          </cell>
          <cell r="S202">
            <v>1</v>
          </cell>
          <cell r="T202">
            <v>11911</v>
          </cell>
          <cell r="U202" t="str">
            <v>UVER/98-15</v>
          </cell>
          <cell r="V202" t="str">
            <v>LOMAS DEL ESTADIO SN A5</v>
          </cell>
          <cell r="W202" t="str">
            <v/>
          </cell>
          <cell r="X202" t="str">
            <v/>
          </cell>
          <cell r="Y202" t="str">
            <v/>
          </cell>
          <cell r="Z202" t="str">
            <v>XALAPA</v>
          </cell>
          <cell r="AA202" t="str">
            <v>30</v>
          </cell>
          <cell r="AB202" t="str">
            <v>91000</v>
          </cell>
        </row>
        <row r="203">
          <cell r="A203">
            <v>11985</v>
          </cell>
          <cell r="B203">
            <v>11</v>
          </cell>
          <cell r="C203">
            <v>9</v>
          </cell>
          <cell r="D203" t="str">
            <v>AD</v>
          </cell>
          <cell r="E203">
            <v>8</v>
          </cell>
          <cell r="F203">
            <v>1</v>
          </cell>
          <cell r="G203">
            <v>36526</v>
          </cell>
          <cell r="I203" t="str">
            <v xml:space="preserve">JUNTA DE GOBIERNO                                 </v>
          </cell>
          <cell r="J203" t="str">
            <v>JUNTA DE GOBIERNO                                  XALAPA</v>
          </cell>
          <cell r="K203" t="str">
            <v xml:space="preserve">JUNTA DE GOBIERNO   </v>
          </cell>
          <cell r="L203">
            <v>1</v>
          </cell>
          <cell r="M203" t="str">
            <v>HLAULNS</v>
          </cell>
          <cell r="N203">
            <v>51103</v>
          </cell>
          <cell r="O203">
            <v>11985</v>
          </cell>
          <cell r="P203">
            <v>11906</v>
          </cell>
          <cell r="Q203">
            <v>11985</v>
          </cell>
          <cell r="R203">
            <v>11985</v>
          </cell>
          <cell r="S203">
            <v>1</v>
          </cell>
          <cell r="T203">
            <v>11985</v>
          </cell>
          <cell r="U203" t="str">
            <v>UVER/98-15</v>
          </cell>
          <cell r="V203" t="str">
            <v>PAPANTKA No. 1 ESQ. M. AVILA C</v>
          </cell>
          <cell r="W203" t="str">
            <v/>
          </cell>
          <cell r="X203" t="str">
            <v/>
          </cell>
          <cell r="Y203" t="str">
            <v/>
          </cell>
          <cell r="Z203" t="str">
            <v>XALAPA</v>
          </cell>
          <cell r="AA203" t="str">
            <v>30</v>
          </cell>
          <cell r="AB203" t="str">
            <v>91000</v>
          </cell>
        </row>
        <row r="204">
          <cell r="A204">
            <v>11986</v>
          </cell>
          <cell r="B204">
            <v>11</v>
          </cell>
          <cell r="C204">
            <v>9</v>
          </cell>
          <cell r="D204" t="str">
            <v>AD</v>
          </cell>
          <cell r="E204">
            <v>8</v>
          </cell>
          <cell r="F204">
            <v>1</v>
          </cell>
          <cell r="G204">
            <v>36526</v>
          </cell>
          <cell r="H204">
            <v>38989</v>
          </cell>
          <cell r="I204" t="str">
            <v xml:space="preserve">DEPARTAMENTO DE COORDINACION DE PROYECTOS         </v>
          </cell>
          <cell r="J204" t="str">
            <v>DEPARTAMENTO DE COORDINACION DE PROYECTOS          XALAPA</v>
          </cell>
          <cell r="K204" t="str">
            <v>DEPTO.GESTION Y DES.</v>
          </cell>
          <cell r="L204">
            <v>1</v>
          </cell>
          <cell r="M204" t="str">
            <v>HLAULNS</v>
          </cell>
          <cell r="N204">
            <v>34101</v>
          </cell>
          <cell r="O204">
            <v>11986</v>
          </cell>
          <cell r="P204">
            <v>11919</v>
          </cell>
          <cell r="Q204">
            <v>11986</v>
          </cell>
          <cell r="R204">
            <v>11986</v>
          </cell>
          <cell r="S204">
            <v>1</v>
          </cell>
          <cell r="T204">
            <v>11919</v>
          </cell>
          <cell r="U204" t="str">
            <v>UVER/98-15</v>
          </cell>
          <cell r="V204" t="str">
            <v>LOMAS DEL ESTADIO SN  C 2</v>
          </cell>
          <cell r="W204" t="str">
            <v/>
          </cell>
          <cell r="X204" t="str">
            <v>C</v>
          </cell>
          <cell r="Y204" t="str">
            <v>2</v>
          </cell>
          <cell r="Z204" t="str">
            <v>XALAPA</v>
          </cell>
          <cell r="AA204" t="str">
            <v>30</v>
          </cell>
          <cell r="AB204" t="str">
            <v>91090</v>
          </cell>
        </row>
        <row r="205">
          <cell r="A205">
            <v>11987</v>
          </cell>
          <cell r="B205">
            <v>11</v>
          </cell>
          <cell r="C205">
            <v>9</v>
          </cell>
          <cell r="D205" t="str">
            <v>AD</v>
          </cell>
          <cell r="E205">
            <v>6</v>
          </cell>
          <cell r="F205">
            <v>1</v>
          </cell>
          <cell r="G205">
            <v>36526</v>
          </cell>
          <cell r="H205">
            <v>38989</v>
          </cell>
          <cell r="I205" t="str">
            <v xml:space="preserve">DIRECCION DE AUDITORIA A ENTIDADES                </v>
          </cell>
          <cell r="J205" t="str">
            <v>DIRECCION DE AUDITORIA A ENTIDADES                 XALAPA</v>
          </cell>
          <cell r="K205" t="str">
            <v xml:space="preserve">DIR. AUD. ENTIDADES </v>
          </cell>
          <cell r="L205">
            <v>1</v>
          </cell>
          <cell r="M205" t="str">
            <v>HLAULNS</v>
          </cell>
          <cell r="N205">
            <v>51201</v>
          </cell>
          <cell r="O205">
            <v>11987</v>
          </cell>
          <cell r="P205">
            <v>11906</v>
          </cell>
          <cell r="Q205">
            <v>11987</v>
          </cell>
          <cell r="R205">
            <v>11987</v>
          </cell>
          <cell r="S205">
            <v>1</v>
          </cell>
          <cell r="T205">
            <v>11985</v>
          </cell>
          <cell r="U205" t="str">
            <v>UVER/98-15</v>
          </cell>
          <cell r="V205" t="str">
            <v>PAPANTLA No. 1 ESQ. MANUEL AV.</v>
          </cell>
          <cell r="W205" t="str">
            <v/>
          </cell>
          <cell r="X205" t="str">
            <v>A</v>
          </cell>
          <cell r="Y205" t="str">
            <v>3 Y 4</v>
          </cell>
          <cell r="Z205" t="str">
            <v>XALAPA</v>
          </cell>
          <cell r="AA205" t="str">
            <v>30</v>
          </cell>
          <cell r="AB205" t="str">
            <v>91090</v>
          </cell>
        </row>
        <row r="206">
          <cell r="A206">
            <v>11988</v>
          </cell>
          <cell r="B206">
            <v>11</v>
          </cell>
          <cell r="C206">
            <v>9</v>
          </cell>
          <cell r="D206" t="str">
            <v>AD</v>
          </cell>
          <cell r="E206">
            <v>6</v>
          </cell>
          <cell r="F206">
            <v>1</v>
          </cell>
          <cell r="G206">
            <v>36526</v>
          </cell>
          <cell r="H206">
            <v>38989</v>
          </cell>
          <cell r="I206" t="str">
            <v xml:space="preserve">DIRECCION DE AUDITORIA PATRIMONIAL                </v>
          </cell>
          <cell r="J206" t="str">
            <v>DIRECCION DE AUDITORIA PATRIMONIAL                 XALAPA</v>
          </cell>
          <cell r="K206" t="str">
            <v xml:space="preserve">DIR. AUD. PATRIM.   </v>
          </cell>
          <cell r="L206">
            <v>1</v>
          </cell>
          <cell r="M206" t="str">
            <v>HLAULNS</v>
          </cell>
          <cell r="N206">
            <v>51201</v>
          </cell>
          <cell r="O206">
            <v>11988</v>
          </cell>
          <cell r="P206">
            <v>11906</v>
          </cell>
          <cell r="Q206">
            <v>11988</v>
          </cell>
          <cell r="R206">
            <v>11988</v>
          </cell>
          <cell r="S206">
            <v>1</v>
          </cell>
          <cell r="T206">
            <v>11985</v>
          </cell>
          <cell r="U206" t="str">
            <v>UVER/98-15</v>
          </cell>
          <cell r="V206" t="str">
            <v>PAPANTLA No. 1 ESQ. MANUEL AV.</v>
          </cell>
          <cell r="W206" t="str">
            <v/>
          </cell>
          <cell r="X206" t="str">
            <v>A</v>
          </cell>
          <cell r="Y206" t="str">
            <v>3 Y 4</v>
          </cell>
          <cell r="Z206" t="str">
            <v>XALAPA</v>
          </cell>
          <cell r="AA206" t="str">
            <v>30</v>
          </cell>
          <cell r="AB206" t="str">
            <v>91090</v>
          </cell>
        </row>
        <row r="207">
          <cell r="A207">
            <v>11989</v>
          </cell>
          <cell r="B207">
            <v>11</v>
          </cell>
          <cell r="C207">
            <v>9</v>
          </cell>
          <cell r="D207" t="str">
            <v>AD</v>
          </cell>
          <cell r="E207">
            <v>6</v>
          </cell>
          <cell r="F207">
            <v>1</v>
          </cell>
          <cell r="G207">
            <v>36526</v>
          </cell>
          <cell r="H207">
            <v>38989</v>
          </cell>
          <cell r="I207" t="str">
            <v xml:space="preserve">DIRECCION DE ANALISIS Y SITUACION PATRIMONIAL     </v>
          </cell>
          <cell r="J207" t="str">
            <v>DIRECCION DE ANALISIS Y SITUACION PATRIMONIAL      XALAPA</v>
          </cell>
          <cell r="K207" t="str">
            <v xml:space="preserve">DIR. ANA.Y SIT.PAT. </v>
          </cell>
          <cell r="L207">
            <v>1</v>
          </cell>
          <cell r="M207" t="str">
            <v>HLAULNS</v>
          </cell>
          <cell r="N207">
            <v>51201</v>
          </cell>
          <cell r="O207">
            <v>11989</v>
          </cell>
          <cell r="P207">
            <v>11906</v>
          </cell>
          <cell r="Q207">
            <v>11989</v>
          </cell>
          <cell r="R207">
            <v>11989</v>
          </cell>
          <cell r="S207">
            <v>1</v>
          </cell>
          <cell r="T207">
            <v>11985</v>
          </cell>
          <cell r="U207" t="str">
            <v>UVER/98-15</v>
          </cell>
          <cell r="V207" t="str">
            <v>PAPANTLA No. 1 ESQ. MANUEL AV.</v>
          </cell>
          <cell r="W207" t="str">
            <v/>
          </cell>
          <cell r="X207" t="str">
            <v>A</v>
          </cell>
          <cell r="Y207" t="str">
            <v>3 Y 4</v>
          </cell>
          <cell r="Z207" t="str">
            <v>XALAPA</v>
          </cell>
          <cell r="AA207" t="str">
            <v>30</v>
          </cell>
          <cell r="AB207" t="str">
            <v>91090</v>
          </cell>
        </row>
        <row r="208">
          <cell r="A208">
            <v>11990</v>
          </cell>
          <cell r="B208">
            <v>11</v>
          </cell>
          <cell r="C208">
            <v>9</v>
          </cell>
          <cell r="D208" t="str">
            <v>AD</v>
          </cell>
          <cell r="E208">
            <v>6</v>
          </cell>
          <cell r="F208">
            <v>1</v>
          </cell>
          <cell r="G208">
            <v>36526</v>
          </cell>
          <cell r="H208">
            <v>38989</v>
          </cell>
          <cell r="I208" t="str">
            <v>DIRECCION DE CONTROL Y EVALUACION</v>
          </cell>
          <cell r="J208" t="str">
            <v>DIRECCION DE CONTROL Y EVALUACION XALAPA</v>
          </cell>
          <cell r="K208" t="str">
            <v>DIR.CTRL. Y EVAL.</v>
          </cell>
          <cell r="L208">
            <v>1</v>
          </cell>
          <cell r="M208" t="str">
            <v>AMESA</v>
          </cell>
          <cell r="N208">
            <v>51201</v>
          </cell>
          <cell r="O208">
            <v>11990</v>
          </cell>
          <cell r="P208">
            <v>11906</v>
          </cell>
          <cell r="Q208">
            <v>11990</v>
          </cell>
          <cell r="R208">
            <v>11990</v>
          </cell>
          <cell r="S208">
            <v>1</v>
          </cell>
          <cell r="T208">
            <v>11985</v>
          </cell>
          <cell r="U208" t="str">
            <v>UVER/98-15</v>
          </cell>
          <cell r="V208" t="str">
            <v>PAPANTLA No. 1 ESQ. MANUEL AV.</v>
          </cell>
          <cell r="W208" t="str">
            <v/>
          </cell>
          <cell r="X208" t="str">
            <v>A</v>
          </cell>
          <cell r="Y208" t="str">
            <v>3 Y 4</v>
          </cell>
          <cell r="Z208" t="str">
            <v>XALAPA</v>
          </cell>
          <cell r="AA208" t="str">
            <v>30</v>
          </cell>
          <cell r="AB208" t="str">
            <v>91090</v>
          </cell>
        </row>
        <row r="209">
          <cell r="A209">
            <v>11991</v>
          </cell>
          <cell r="B209">
            <v>11</v>
          </cell>
          <cell r="C209">
            <v>9</v>
          </cell>
          <cell r="D209" t="str">
            <v>AD</v>
          </cell>
          <cell r="E209">
            <v>6</v>
          </cell>
          <cell r="F209">
            <v>1</v>
          </cell>
          <cell r="G209">
            <v>36526</v>
          </cell>
          <cell r="H209">
            <v>38989</v>
          </cell>
          <cell r="I209" t="str">
            <v xml:space="preserve">DEPARTAMENTO DE MANTENIMIENTO                     </v>
          </cell>
          <cell r="J209" t="str">
            <v>DEPARTAMENTO DE MANTENIMIENTO                      XALAPA</v>
          </cell>
          <cell r="K209" t="str">
            <v xml:space="preserve">DEPTO. DE MTTO.     </v>
          </cell>
          <cell r="L209">
            <v>1</v>
          </cell>
          <cell r="M209" t="str">
            <v>HLAULNS</v>
          </cell>
          <cell r="N209">
            <v>62101</v>
          </cell>
          <cell r="O209">
            <v>11991</v>
          </cell>
          <cell r="P209">
            <v>11912</v>
          </cell>
          <cell r="Q209">
            <v>11991</v>
          </cell>
          <cell r="R209">
            <v>11991</v>
          </cell>
          <cell r="S209">
            <v>1</v>
          </cell>
          <cell r="T209">
            <v>11912</v>
          </cell>
          <cell r="U209" t="str">
            <v>UVER/98-15</v>
          </cell>
          <cell r="V209" t="str">
            <v>LOMAS DEL ESTADIO SN  B SOTANO</v>
          </cell>
          <cell r="W209" t="str">
            <v/>
          </cell>
          <cell r="X209" t="str">
            <v>A</v>
          </cell>
          <cell r="Y209" t="str">
            <v>SÓTANO</v>
          </cell>
          <cell r="Z209" t="str">
            <v>XALAPA</v>
          </cell>
          <cell r="AA209" t="str">
            <v>30</v>
          </cell>
          <cell r="AB209" t="str">
            <v>91090</v>
          </cell>
        </row>
        <row r="210">
          <cell r="A210">
            <v>11992</v>
          </cell>
          <cell r="B210">
            <v>11</v>
          </cell>
          <cell r="C210">
            <v>9</v>
          </cell>
          <cell r="D210" t="str">
            <v>AD</v>
          </cell>
          <cell r="E210">
            <v>6</v>
          </cell>
          <cell r="F210">
            <v>1</v>
          </cell>
          <cell r="G210">
            <v>36526</v>
          </cell>
          <cell r="H210">
            <v>38989</v>
          </cell>
          <cell r="I210" t="str">
            <v xml:space="preserve">DEPARTAMENTO DE PROYECTOS ESPECIALES              </v>
          </cell>
          <cell r="J210" t="str">
            <v>DEPARTAMENTO DE PROYECTOS ESPECIALES               XALAPA</v>
          </cell>
          <cell r="K210" t="str">
            <v xml:space="preserve">DEPTO. PROY. ESP.   </v>
          </cell>
          <cell r="L210">
            <v>1</v>
          </cell>
          <cell r="M210" t="str">
            <v>HLAULNS</v>
          </cell>
          <cell r="N210">
            <v>62101</v>
          </cell>
          <cell r="O210">
            <v>11992</v>
          </cell>
          <cell r="P210">
            <v>11912</v>
          </cell>
          <cell r="Q210">
            <v>11992</v>
          </cell>
          <cell r="R210">
            <v>11992</v>
          </cell>
          <cell r="S210">
            <v>1</v>
          </cell>
          <cell r="T210">
            <v>11912</v>
          </cell>
          <cell r="U210" t="str">
            <v>UVER/98-15</v>
          </cell>
          <cell r="V210" t="str">
            <v>LOMAS DEL ESTADIO SN  A SOTANO</v>
          </cell>
          <cell r="W210" t="str">
            <v/>
          </cell>
          <cell r="X210" t="str">
            <v>A</v>
          </cell>
          <cell r="Y210" t="str">
            <v>SÓTANO</v>
          </cell>
          <cell r="Z210" t="str">
            <v>XALAPA</v>
          </cell>
          <cell r="AA210" t="str">
            <v>30</v>
          </cell>
          <cell r="AB210" t="str">
            <v>91090</v>
          </cell>
        </row>
        <row r="211">
          <cell r="A211">
            <v>11993</v>
          </cell>
          <cell r="B211">
            <v>11</v>
          </cell>
          <cell r="C211">
            <v>9</v>
          </cell>
          <cell r="D211" t="str">
            <v>DE</v>
          </cell>
          <cell r="E211">
            <v>8</v>
          </cell>
          <cell r="F211">
            <v>1</v>
          </cell>
          <cell r="G211">
            <v>36526</v>
          </cell>
          <cell r="H211">
            <v>38989</v>
          </cell>
          <cell r="I211" t="str">
            <v xml:space="preserve">DEPARTAMENTO DE TELEVISION                        </v>
          </cell>
          <cell r="J211" t="str">
            <v>DEPARTAMENTO DE TELEVISION                         XALAPA</v>
          </cell>
          <cell r="K211" t="str">
            <v>DEPTO. DE TELEVISION</v>
          </cell>
          <cell r="L211">
            <v>1</v>
          </cell>
          <cell r="M211" t="str">
            <v>HLAULNS</v>
          </cell>
          <cell r="N211">
            <v>33101</v>
          </cell>
          <cell r="O211">
            <v>11993</v>
          </cell>
          <cell r="P211">
            <v>11915</v>
          </cell>
          <cell r="Q211">
            <v>11993</v>
          </cell>
          <cell r="R211">
            <v>11993</v>
          </cell>
          <cell r="S211">
            <v>1</v>
          </cell>
          <cell r="T211">
            <v>11977</v>
          </cell>
          <cell r="U211" t="str">
            <v>UVER/98-15</v>
          </cell>
          <cell r="V211" t="str">
            <v>ADALBERTO TEJEDA 73</v>
          </cell>
          <cell r="W211" t="str">
            <v/>
          </cell>
          <cell r="X211" t="str">
            <v/>
          </cell>
          <cell r="Y211" t="str">
            <v/>
          </cell>
          <cell r="Z211" t="str">
            <v>XALAPA</v>
          </cell>
          <cell r="AA211" t="str">
            <v>30</v>
          </cell>
          <cell r="AB211" t="str">
            <v>91090</v>
          </cell>
        </row>
        <row r="212">
          <cell r="A212">
            <v>11994</v>
          </cell>
          <cell r="B212">
            <v>11</v>
          </cell>
          <cell r="C212">
            <v>9</v>
          </cell>
          <cell r="D212" t="str">
            <v>DE</v>
          </cell>
          <cell r="E212">
            <v>8</v>
          </cell>
          <cell r="F212">
            <v>1</v>
          </cell>
          <cell r="G212">
            <v>36526</v>
          </cell>
          <cell r="H212">
            <v>38989</v>
          </cell>
          <cell r="I212" t="str">
            <v xml:space="preserve">DEPARTAMENTO DE PRENSA                            </v>
          </cell>
          <cell r="J212" t="str">
            <v>DEPARTAMENTO DE PRENSA                             XALAPA</v>
          </cell>
          <cell r="K212" t="str">
            <v xml:space="preserve">DEPTO. DE PRENSA    </v>
          </cell>
          <cell r="L212">
            <v>1</v>
          </cell>
          <cell r="M212" t="str">
            <v>HLAULNS</v>
          </cell>
          <cell r="N212">
            <v>33101</v>
          </cell>
          <cell r="O212">
            <v>11994</v>
          </cell>
          <cell r="P212">
            <v>11915</v>
          </cell>
          <cell r="Q212">
            <v>11994</v>
          </cell>
          <cell r="R212">
            <v>11994</v>
          </cell>
          <cell r="S212">
            <v>1</v>
          </cell>
          <cell r="T212">
            <v>11915</v>
          </cell>
          <cell r="U212" t="str">
            <v>UVER/98-15</v>
          </cell>
          <cell r="V212" t="str">
            <v>LOMAS DEL ESTADIO SN  D PTA BA</v>
          </cell>
          <cell r="W212" t="str">
            <v/>
          </cell>
          <cell r="X212" t="str">
            <v>D</v>
          </cell>
          <cell r="Y212" t="str">
            <v>PTA. BAJA</v>
          </cell>
          <cell r="Z212" t="str">
            <v>XALAPA</v>
          </cell>
          <cell r="AA212" t="str">
            <v>30</v>
          </cell>
          <cell r="AB212" t="str">
            <v>91090</v>
          </cell>
        </row>
        <row r="213">
          <cell r="A213">
            <v>11995</v>
          </cell>
          <cell r="B213">
            <v>11</v>
          </cell>
          <cell r="C213">
            <v>9</v>
          </cell>
          <cell r="D213" t="str">
            <v>DE</v>
          </cell>
          <cell r="E213">
            <v>8</v>
          </cell>
          <cell r="F213">
            <v>1</v>
          </cell>
          <cell r="G213">
            <v>36526</v>
          </cell>
          <cell r="H213">
            <v>38989</v>
          </cell>
          <cell r="I213" t="str">
            <v>DEPARTAMENTO DE VINCULACION COMUNITARIA</v>
          </cell>
          <cell r="J213" t="str">
            <v>DEPARTAMENTO DE VINCULACION COMUNITARIA XALAPA</v>
          </cell>
          <cell r="K213" t="str">
            <v>DEPTO. VINCUL.COMUNI</v>
          </cell>
          <cell r="L213">
            <v>1</v>
          </cell>
          <cell r="M213" t="str">
            <v>HLAULNS</v>
          </cell>
          <cell r="N213">
            <v>34101</v>
          </cell>
          <cell r="O213">
            <v>11995</v>
          </cell>
          <cell r="P213">
            <v>11919</v>
          </cell>
          <cell r="Q213">
            <v>11995</v>
          </cell>
          <cell r="R213">
            <v>11995</v>
          </cell>
          <cell r="S213">
            <v>1</v>
          </cell>
          <cell r="T213">
            <v>11919</v>
          </cell>
          <cell r="U213" t="str">
            <v>UVER/98-15</v>
          </cell>
          <cell r="V213" t="str">
            <v>LOMAS DEL ESTADIO SN  C 3</v>
          </cell>
          <cell r="W213" t="str">
            <v/>
          </cell>
          <cell r="X213" t="str">
            <v>C</v>
          </cell>
          <cell r="Y213" t="str">
            <v>2</v>
          </cell>
          <cell r="Z213" t="str">
            <v>XALAPA</v>
          </cell>
          <cell r="AA213" t="str">
            <v>30</v>
          </cell>
          <cell r="AB213" t="str">
            <v>91090</v>
          </cell>
        </row>
        <row r="214">
          <cell r="A214">
            <v>11996</v>
          </cell>
          <cell r="B214">
            <v>11</v>
          </cell>
          <cell r="C214">
            <v>9</v>
          </cell>
          <cell r="D214" t="str">
            <v>DE</v>
          </cell>
          <cell r="E214">
            <v>8</v>
          </cell>
          <cell r="F214">
            <v>1</v>
          </cell>
          <cell r="G214">
            <v>36526</v>
          </cell>
          <cell r="H214">
            <v>38989</v>
          </cell>
          <cell r="I214" t="str">
            <v xml:space="preserve">DEPARTAMENTO DE VINCULACION CON EL SECTOR PRODUC. </v>
          </cell>
          <cell r="J214" t="str">
            <v>DEPARTAMENTO DE VINCULACION CON EL SECTOR PRODUC.  XALAPA</v>
          </cell>
          <cell r="K214" t="str">
            <v>DEPTO.VINC.SEC.PROD.</v>
          </cell>
          <cell r="L214">
            <v>1</v>
          </cell>
          <cell r="M214" t="str">
            <v>HLAULNS</v>
          </cell>
          <cell r="N214">
            <v>34101</v>
          </cell>
          <cell r="O214">
            <v>11996</v>
          </cell>
          <cell r="P214">
            <v>11919</v>
          </cell>
          <cell r="Q214">
            <v>11996</v>
          </cell>
          <cell r="R214">
            <v>11996</v>
          </cell>
          <cell r="S214">
            <v>1</v>
          </cell>
          <cell r="T214">
            <v>11919</v>
          </cell>
          <cell r="U214" t="str">
            <v>UVER/98-15</v>
          </cell>
          <cell r="V214" t="str">
            <v>LOMAS DEL ESTADIO SN  C 3</v>
          </cell>
          <cell r="W214" t="str">
            <v/>
          </cell>
          <cell r="X214" t="str">
            <v>C</v>
          </cell>
          <cell r="Y214" t="str">
            <v>2</v>
          </cell>
          <cell r="Z214" t="str">
            <v>XALAPA</v>
          </cell>
          <cell r="AA214" t="str">
            <v>30</v>
          </cell>
          <cell r="AB214" t="str">
            <v>91090</v>
          </cell>
        </row>
        <row r="215">
          <cell r="A215">
            <v>11997</v>
          </cell>
          <cell r="B215">
            <v>11</v>
          </cell>
          <cell r="C215">
            <v>9</v>
          </cell>
          <cell r="D215" t="str">
            <v>AD</v>
          </cell>
          <cell r="E215">
            <v>8</v>
          </cell>
          <cell r="F215">
            <v>1</v>
          </cell>
          <cell r="G215">
            <v>36526</v>
          </cell>
          <cell r="H215">
            <v>38989</v>
          </cell>
          <cell r="I215" t="str">
            <v xml:space="preserve">DEPTO. DE CERTIFICACION Y LEGALIZACION DE DOCTOS. </v>
          </cell>
          <cell r="J215" t="str">
            <v>DEPTO. DE CERTIFICACION Y LEGALIZACION DE DOCTOS.  XALAPA</v>
          </cell>
          <cell r="K215" t="str">
            <v>DEPTO.CER.LEG.DOCTO.</v>
          </cell>
          <cell r="L215">
            <v>1</v>
          </cell>
          <cell r="M215" t="str">
            <v>HLAULNS</v>
          </cell>
          <cell r="N215">
            <v>51102</v>
          </cell>
          <cell r="O215">
            <v>11997</v>
          </cell>
          <cell r="P215">
            <v>11939</v>
          </cell>
          <cell r="Q215">
            <v>11997</v>
          </cell>
          <cell r="R215">
            <v>11997</v>
          </cell>
          <cell r="S215">
            <v>1</v>
          </cell>
          <cell r="T215">
            <v>11920</v>
          </cell>
          <cell r="U215" t="str">
            <v>UVER/98-15</v>
          </cell>
          <cell r="V215" t="str">
            <v>CIR  GONZALO AGUIRRE BELTRAN</v>
          </cell>
          <cell r="W215" t="str">
            <v/>
          </cell>
          <cell r="X215" t="str">
            <v/>
          </cell>
          <cell r="Y215" t="str">
            <v/>
          </cell>
          <cell r="Z215" t="str">
            <v>XALAPA</v>
          </cell>
          <cell r="AA215" t="str">
            <v>30</v>
          </cell>
          <cell r="AB215" t="str">
            <v>91090</v>
          </cell>
        </row>
        <row r="216">
          <cell r="A216">
            <v>11998</v>
          </cell>
          <cell r="B216">
            <v>11</v>
          </cell>
          <cell r="C216">
            <v>9</v>
          </cell>
          <cell r="D216" t="str">
            <v>AD</v>
          </cell>
          <cell r="E216">
            <v>8</v>
          </cell>
          <cell r="F216">
            <v>1</v>
          </cell>
          <cell r="G216">
            <v>36526</v>
          </cell>
          <cell r="H216">
            <v>38989</v>
          </cell>
          <cell r="I216" t="str">
            <v>DEPARTAMENTO DE ASESORIA Y PROC. LABORALES</v>
          </cell>
          <cell r="J216" t="str">
            <v>DEPARTAMENTO DE ASESORIA Y PROC. LABORALES XALAPA</v>
          </cell>
          <cell r="K216" t="str">
            <v>DEPTO. ASE.PRO.LAB</v>
          </cell>
          <cell r="L216">
            <v>1</v>
          </cell>
          <cell r="M216" t="str">
            <v>HLAULNS</v>
          </cell>
          <cell r="N216">
            <v>51102</v>
          </cell>
          <cell r="O216">
            <v>11998</v>
          </cell>
          <cell r="P216">
            <v>11963</v>
          </cell>
          <cell r="Q216">
            <v>11998</v>
          </cell>
          <cell r="R216">
            <v>11998</v>
          </cell>
          <cell r="S216">
            <v>1</v>
          </cell>
          <cell r="T216">
            <v>11943</v>
          </cell>
          <cell r="U216" t="str">
            <v>UVER/98-15</v>
          </cell>
          <cell r="V216" t="str">
            <v xml:space="preserve">LOMAS DEL ESTADIO S N  A PTA  </v>
          </cell>
          <cell r="W216" t="str">
            <v/>
          </cell>
          <cell r="X216" t="str">
            <v>A</v>
          </cell>
          <cell r="Y216" t="str">
            <v>PTA. BAJA</v>
          </cell>
          <cell r="Z216" t="str">
            <v>XALAPA</v>
          </cell>
          <cell r="AA216" t="str">
            <v>30</v>
          </cell>
          <cell r="AB216" t="str">
            <v>91090</v>
          </cell>
        </row>
        <row r="217">
          <cell r="A217">
            <v>11999</v>
          </cell>
          <cell r="B217">
            <v>11</v>
          </cell>
          <cell r="C217">
            <v>9</v>
          </cell>
          <cell r="D217" t="str">
            <v>AD</v>
          </cell>
          <cell r="E217">
            <v>8</v>
          </cell>
          <cell r="F217">
            <v>1</v>
          </cell>
          <cell r="G217">
            <v>36526</v>
          </cell>
          <cell r="H217">
            <v>38989</v>
          </cell>
          <cell r="I217" t="str">
            <v>DEPARTAMENTO DE VIDEOCONFERENCIAS</v>
          </cell>
          <cell r="J217" t="str">
            <v>DEPARTAMENTO DE VIDEOCONFERENCIAS XALAPA</v>
          </cell>
          <cell r="K217" t="str">
            <v>DEPTO. VIDEOCONFEREN</v>
          </cell>
          <cell r="L217">
            <v>1</v>
          </cell>
          <cell r="M217" t="str">
            <v>AMESA</v>
          </cell>
          <cell r="N217">
            <v>51102</v>
          </cell>
          <cell r="O217">
            <v>11999</v>
          </cell>
          <cell r="P217">
            <v>11968</v>
          </cell>
          <cell r="Q217">
            <v>11999</v>
          </cell>
          <cell r="R217">
            <v>11999</v>
          </cell>
          <cell r="S217">
            <v>1</v>
          </cell>
          <cell r="T217">
            <v>11911</v>
          </cell>
          <cell r="U217" t="str">
            <v>UVER/98-15</v>
          </cell>
          <cell r="V217" t="str">
            <v>AV. DE LAS CULTURAS VERACRUZAN</v>
          </cell>
          <cell r="W217" t="str">
            <v/>
          </cell>
          <cell r="X217" t="str">
            <v>E</v>
          </cell>
          <cell r="Y217" t="str">
            <v>2</v>
          </cell>
          <cell r="Z217" t="str">
            <v>XALAPA</v>
          </cell>
          <cell r="AA217" t="str">
            <v>30</v>
          </cell>
          <cell r="AB217" t="str">
            <v>91090</v>
          </cell>
        </row>
        <row r="218">
          <cell r="A218">
            <v>12801</v>
          </cell>
          <cell r="B218">
            <v>12</v>
          </cell>
          <cell r="C218">
            <v>6</v>
          </cell>
          <cell r="D218" t="str">
            <v>DE</v>
          </cell>
          <cell r="E218">
            <v>10</v>
          </cell>
          <cell r="F218">
            <v>1</v>
          </cell>
          <cell r="G218">
            <v>36526</v>
          </cell>
          <cell r="I218" t="str">
            <v>TALLER LIBRE DE ARTES</v>
          </cell>
          <cell r="J218" t="str">
            <v>TALLER LIBRE DE ARTES COATEPEC</v>
          </cell>
          <cell r="K218" t="str">
            <v>TALLER LIBRE DE ARTE</v>
          </cell>
          <cell r="L218">
            <v>1</v>
          </cell>
          <cell r="M218" t="str">
            <v>MAPEREZ</v>
          </cell>
          <cell r="N218">
            <v>18303</v>
          </cell>
          <cell r="O218">
            <v>12801</v>
          </cell>
          <cell r="P218">
            <v>11926</v>
          </cell>
          <cell r="Q218">
            <v>12801</v>
          </cell>
          <cell r="R218">
            <v>12801</v>
          </cell>
          <cell r="S218">
            <v>1</v>
          </cell>
          <cell r="T218">
            <v>11926</v>
          </cell>
          <cell r="U218" t="str">
            <v>UVER/98-15</v>
          </cell>
          <cell r="V218" t="str">
            <v>MIRADOR DE LAS CASCADAS</v>
          </cell>
          <cell r="W218" t="str">
            <v/>
          </cell>
          <cell r="X218" t="str">
            <v/>
          </cell>
          <cell r="Y218" t="str">
            <v/>
          </cell>
          <cell r="Z218" t="str">
            <v>COATEPEC</v>
          </cell>
          <cell r="AA218" t="str">
            <v>30</v>
          </cell>
          <cell r="AB218" t="str">
            <v>91400</v>
          </cell>
        </row>
        <row r="219">
          <cell r="A219">
            <v>13801</v>
          </cell>
          <cell r="B219">
            <v>13</v>
          </cell>
          <cell r="C219">
            <v>6</v>
          </cell>
          <cell r="D219" t="str">
            <v>DE</v>
          </cell>
          <cell r="E219">
            <v>10</v>
          </cell>
          <cell r="F219">
            <v>1</v>
          </cell>
          <cell r="G219">
            <v>36526</v>
          </cell>
          <cell r="I219" t="str">
            <v xml:space="preserve">TALLER LIBRE DE ARTES                             </v>
          </cell>
          <cell r="J219" t="str">
            <v>TALLER LIBRE DE ARTES                              NAOLINCO</v>
          </cell>
          <cell r="K219" t="str">
            <v>TALLER LIBRE DE ARTE</v>
          </cell>
          <cell r="L219">
            <v>1</v>
          </cell>
          <cell r="M219" t="str">
            <v>HLAULNS</v>
          </cell>
          <cell r="N219">
            <v>18303</v>
          </cell>
          <cell r="O219">
            <v>13801</v>
          </cell>
          <cell r="P219">
            <v>11926</v>
          </cell>
          <cell r="Q219">
            <v>13801</v>
          </cell>
          <cell r="R219">
            <v>13801</v>
          </cell>
          <cell r="S219">
            <v>1</v>
          </cell>
          <cell r="T219">
            <v>11926</v>
          </cell>
          <cell r="U219" t="str">
            <v>UVER/98-15</v>
          </cell>
          <cell r="V219" t="str">
            <v>JIMENEZ DEL CAM  ESQ  CUAUHTEM</v>
          </cell>
          <cell r="W219" t="str">
            <v/>
          </cell>
          <cell r="X219" t="str">
            <v/>
          </cell>
          <cell r="Z219" t="str">
            <v>NAOLINCO</v>
          </cell>
          <cell r="AA219" t="str">
            <v>30</v>
          </cell>
          <cell r="AB219" t="str">
            <v>91500</v>
          </cell>
        </row>
        <row r="220">
          <cell r="A220">
            <v>21301</v>
          </cell>
          <cell r="B220">
            <v>21</v>
          </cell>
          <cell r="C220">
            <v>3</v>
          </cell>
          <cell r="D220" t="str">
            <v>AC</v>
          </cell>
          <cell r="E220">
            <v>6</v>
          </cell>
          <cell r="F220">
            <v>1</v>
          </cell>
          <cell r="G220">
            <v>36526</v>
          </cell>
          <cell r="I220" t="str">
            <v>FACULTAD DE ADMINISTRACION</v>
          </cell>
          <cell r="J220" t="str">
            <v>FACULTAD DE ADMINISTRACION VERACRUZ</v>
          </cell>
          <cell r="K220" t="str">
            <v>FAC. ADMINISTRACION</v>
          </cell>
          <cell r="L220">
            <v>1</v>
          </cell>
          <cell r="M220" t="str">
            <v>AMESA</v>
          </cell>
          <cell r="N220">
            <v>46101</v>
          </cell>
          <cell r="O220">
            <v>21301</v>
          </cell>
          <cell r="P220">
            <v>11923</v>
          </cell>
          <cell r="Q220">
            <v>21301</v>
          </cell>
          <cell r="R220">
            <v>21301</v>
          </cell>
          <cell r="S220">
            <v>2</v>
          </cell>
          <cell r="T220">
            <v>22901</v>
          </cell>
          <cell r="U220" t="str">
            <v>UVER/98-09-1</v>
          </cell>
          <cell r="V220" t="str">
            <v>CALLE 26 S/N</v>
          </cell>
          <cell r="W220" t="str">
            <v/>
          </cell>
          <cell r="X220" t="str">
            <v/>
          </cell>
          <cell r="Y220" t="str">
            <v/>
          </cell>
          <cell r="Z220" t="str">
            <v>VERACRUZ</v>
          </cell>
          <cell r="AA220" t="str">
            <v>30</v>
          </cell>
          <cell r="AB220" t="str">
            <v>91780</v>
          </cell>
        </row>
        <row r="221">
          <cell r="A221">
            <v>21401</v>
          </cell>
          <cell r="B221">
            <v>21</v>
          </cell>
          <cell r="C221">
            <v>4</v>
          </cell>
          <cell r="D221" t="str">
            <v>AC</v>
          </cell>
          <cell r="E221">
            <v>5</v>
          </cell>
          <cell r="F221">
            <v>1</v>
          </cell>
          <cell r="G221">
            <v>36526</v>
          </cell>
          <cell r="I221" t="str">
            <v xml:space="preserve">UNIDAD ACADEMICA DE CIENCIAS DE LA SALUD          </v>
          </cell>
          <cell r="J221" t="str">
            <v>UNIDAD ACADEMICA DE CIENCIAS DE LA SALUD           VERACRUZ</v>
          </cell>
          <cell r="K221" t="str">
            <v>UNI.ACAD.C.D.L.SALUD</v>
          </cell>
          <cell r="L221">
            <v>1</v>
          </cell>
          <cell r="M221" t="str">
            <v>HLAULNS</v>
          </cell>
          <cell r="N221">
            <v>46101</v>
          </cell>
          <cell r="O221">
            <v>21401</v>
          </cell>
          <cell r="P221">
            <v>11924</v>
          </cell>
          <cell r="Q221">
            <v>21401</v>
          </cell>
          <cell r="R221">
            <v>21401</v>
          </cell>
          <cell r="S221">
            <v>2</v>
          </cell>
          <cell r="T221">
            <v>22901</v>
          </cell>
          <cell r="U221" t="str">
            <v>UVER/97-06-1</v>
          </cell>
          <cell r="V221" t="str">
            <v>CALLE MEDICO Y ODONTOLOGOS SN</v>
          </cell>
          <cell r="W221" t="str">
            <v/>
          </cell>
          <cell r="X221" t="str">
            <v/>
          </cell>
          <cell r="Y221" t="str">
            <v/>
          </cell>
          <cell r="Z221" t="str">
            <v>VERACRUZ</v>
          </cell>
          <cell r="AA221" t="str">
            <v>30</v>
          </cell>
          <cell r="AB221" t="str">
            <v>91010</v>
          </cell>
        </row>
        <row r="222">
          <cell r="A222">
            <v>21402</v>
          </cell>
          <cell r="B222">
            <v>21</v>
          </cell>
          <cell r="C222">
            <v>4</v>
          </cell>
          <cell r="D222" t="str">
            <v>AC</v>
          </cell>
          <cell r="E222">
            <v>6</v>
          </cell>
          <cell r="F222">
            <v>1</v>
          </cell>
          <cell r="G222">
            <v>36526</v>
          </cell>
          <cell r="I222" t="str">
            <v xml:space="preserve">FACULTAD DE MEDICINA                              </v>
          </cell>
          <cell r="J222" t="str">
            <v>FACULTAD DE MEDICINA                               VERACRUZ</v>
          </cell>
          <cell r="K222" t="str">
            <v xml:space="preserve">FAC. MEDICINA       </v>
          </cell>
          <cell r="L222">
            <v>1</v>
          </cell>
          <cell r="M222" t="str">
            <v>HLAULNS</v>
          </cell>
          <cell r="N222">
            <v>46101</v>
          </cell>
          <cell r="O222">
            <v>21402</v>
          </cell>
          <cell r="P222">
            <v>11924</v>
          </cell>
          <cell r="Q222">
            <v>21402</v>
          </cell>
          <cell r="R222">
            <v>21402</v>
          </cell>
          <cell r="S222">
            <v>2</v>
          </cell>
          <cell r="T222">
            <v>22901</v>
          </cell>
          <cell r="U222" t="str">
            <v>UVER/97-06-1</v>
          </cell>
          <cell r="V222" t="str">
            <v>ITURBIDE Y CARMEN SERDAN SN</v>
          </cell>
          <cell r="W222" t="str">
            <v/>
          </cell>
          <cell r="X222" t="str">
            <v/>
          </cell>
          <cell r="Y222" t="str">
            <v/>
          </cell>
          <cell r="Z222" t="str">
            <v>VERACRUZ</v>
          </cell>
          <cell r="AA222" t="str">
            <v>30</v>
          </cell>
          <cell r="AB222" t="str">
            <v>91700</v>
          </cell>
        </row>
        <row r="223">
          <cell r="A223">
            <v>21403</v>
          </cell>
          <cell r="B223">
            <v>21</v>
          </cell>
          <cell r="C223">
            <v>4</v>
          </cell>
          <cell r="D223" t="str">
            <v>AC</v>
          </cell>
          <cell r="E223">
            <v>6</v>
          </cell>
          <cell r="F223">
            <v>1</v>
          </cell>
          <cell r="G223">
            <v>36526</v>
          </cell>
          <cell r="I223" t="str">
            <v xml:space="preserve">FACULTAD DE BIOANALISIS                           </v>
          </cell>
          <cell r="J223" t="str">
            <v>FACULTAD DE BIOANALISIS                            VERACRUZ</v>
          </cell>
          <cell r="K223" t="str">
            <v xml:space="preserve">FAC. BIOANALISIS    </v>
          </cell>
          <cell r="L223">
            <v>1</v>
          </cell>
          <cell r="M223" t="str">
            <v>HLAULNS</v>
          </cell>
          <cell r="N223">
            <v>46101</v>
          </cell>
          <cell r="O223">
            <v>21403</v>
          </cell>
          <cell r="P223">
            <v>11924</v>
          </cell>
          <cell r="Q223">
            <v>21403</v>
          </cell>
          <cell r="R223">
            <v>21403</v>
          </cell>
          <cell r="S223">
            <v>2</v>
          </cell>
          <cell r="T223">
            <v>22901</v>
          </cell>
          <cell r="U223" t="str">
            <v>UVER/97-06-1</v>
          </cell>
          <cell r="V223" t="str">
            <v>CARMEN SERDAN E ITURBIDE SN</v>
          </cell>
          <cell r="W223" t="str">
            <v/>
          </cell>
          <cell r="X223" t="str">
            <v/>
          </cell>
          <cell r="Y223" t="str">
            <v/>
          </cell>
          <cell r="Z223" t="str">
            <v>VERACRUZ</v>
          </cell>
          <cell r="AA223" t="str">
            <v>30</v>
          </cell>
          <cell r="AB223" t="str">
            <v>91700</v>
          </cell>
        </row>
        <row r="224">
          <cell r="A224">
            <v>21404</v>
          </cell>
          <cell r="B224">
            <v>21</v>
          </cell>
          <cell r="C224">
            <v>4</v>
          </cell>
          <cell r="D224" t="str">
            <v>AC</v>
          </cell>
          <cell r="E224">
            <v>6</v>
          </cell>
          <cell r="F224">
            <v>1</v>
          </cell>
          <cell r="G224">
            <v>36526</v>
          </cell>
          <cell r="I224" t="str">
            <v xml:space="preserve">FACULTAD DE NUTRICION                             </v>
          </cell>
          <cell r="J224" t="str">
            <v>FACULTAD DE NUTRICION                              VERACRUZ</v>
          </cell>
          <cell r="K224" t="str">
            <v xml:space="preserve">FAC. NUTRICION      </v>
          </cell>
          <cell r="L224">
            <v>1</v>
          </cell>
          <cell r="M224" t="str">
            <v>HLAULNS</v>
          </cell>
          <cell r="N224">
            <v>46101</v>
          </cell>
          <cell r="O224">
            <v>21404</v>
          </cell>
          <cell r="P224">
            <v>11924</v>
          </cell>
          <cell r="Q224">
            <v>21404</v>
          </cell>
          <cell r="R224">
            <v>21404</v>
          </cell>
          <cell r="S224">
            <v>2</v>
          </cell>
          <cell r="T224">
            <v>22901</v>
          </cell>
          <cell r="U224" t="str">
            <v>UVER/97-06-1</v>
          </cell>
          <cell r="V224" t="str">
            <v>ALACIO PEREZ Y AV 20 DE NOV  S</v>
          </cell>
          <cell r="W224" t="str">
            <v/>
          </cell>
          <cell r="X224" t="str">
            <v/>
          </cell>
          <cell r="Y224" t="str">
            <v/>
          </cell>
          <cell r="Z224" t="str">
            <v>VERACRUZ</v>
          </cell>
          <cell r="AA224" t="str">
            <v>30</v>
          </cell>
          <cell r="AB224" t="str">
            <v>91700</v>
          </cell>
        </row>
        <row r="225">
          <cell r="A225">
            <v>21405</v>
          </cell>
          <cell r="B225">
            <v>21</v>
          </cell>
          <cell r="C225">
            <v>4</v>
          </cell>
          <cell r="D225" t="str">
            <v>AC</v>
          </cell>
          <cell r="E225">
            <v>6</v>
          </cell>
          <cell r="F225">
            <v>1</v>
          </cell>
          <cell r="G225">
            <v>36526</v>
          </cell>
          <cell r="I225" t="str">
            <v xml:space="preserve">FACULTAD DE PSICOLOGIA                            </v>
          </cell>
          <cell r="J225" t="str">
            <v>FACULTAD DE PSICOLOGIA                             VERACRUZ</v>
          </cell>
          <cell r="K225" t="str">
            <v xml:space="preserve">FAC. PSICOLOGIA     </v>
          </cell>
          <cell r="L225">
            <v>1</v>
          </cell>
          <cell r="M225" t="str">
            <v>HLAULNS</v>
          </cell>
          <cell r="N225">
            <v>46101</v>
          </cell>
          <cell r="O225">
            <v>21405</v>
          </cell>
          <cell r="P225">
            <v>11924</v>
          </cell>
          <cell r="Q225">
            <v>21405</v>
          </cell>
          <cell r="R225">
            <v>21405</v>
          </cell>
          <cell r="S225">
            <v>2</v>
          </cell>
          <cell r="T225">
            <v>22901</v>
          </cell>
          <cell r="U225" t="str">
            <v>UVER/97-06-1</v>
          </cell>
          <cell r="V225" t="str">
            <v>ALACIO PEREZ Y AV 20 DE NOV  S</v>
          </cell>
          <cell r="W225" t="str">
            <v/>
          </cell>
          <cell r="X225" t="str">
            <v/>
          </cell>
          <cell r="Y225" t="str">
            <v/>
          </cell>
          <cell r="Z225" t="str">
            <v>VERACRUZ</v>
          </cell>
          <cell r="AA225" t="str">
            <v>30</v>
          </cell>
          <cell r="AB225" t="str">
            <v>91700</v>
          </cell>
        </row>
        <row r="226">
          <cell r="A226">
            <v>21406</v>
          </cell>
          <cell r="B226">
            <v>21</v>
          </cell>
          <cell r="C226">
            <v>4</v>
          </cell>
          <cell r="D226" t="str">
            <v>AC</v>
          </cell>
          <cell r="E226">
            <v>6</v>
          </cell>
          <cell r="F226">
            <v>1</v>
          </cell>
          <cell r="G226">
            <v>36526</v>
          </cell>
          <cell r="I226" t="str">
            <v xml:space="preserve">FACULTAD DE ENFERMERIA                            </v>
          </cell>
          <cell r="J226" t="str">
            <v>FACULTAD DE ENFERMERIA                             VERACRUZ</v>
          </cell>
          <cell r="K226" t="str">
            <v xml:space="preserve">FAC. ENFERMERIA     </v>
          </cell>
          <cell r="L226">
            <v>1</v>
          </cell>
          <cell r="M226" t="str">
            <v>HLAULNS</v>
          </cell>
          <cell r="N226">
            <v>46101</v>
          </cell>
          <cell r="O226">
            <v>21406</v>
          </cell>
          <cell r="P226">
            <v>11924</v>
          </cell>
          <cell r="Q226">
            <v>21406</v>
          </cell>
          <cell r="R226">
            <v>21406</v>
          </cell>
          <cell r="S226">
            <v>2</v>
          </cell>
          <cell r="T226">
            <v>22901</v>
          </cell>
          <cell r="U226" t="str">
            <v>UVER/97-06-1</v>
          </cell>
          <cell r="V226" t="str">
            <v xml:space="preserve">AV. JUAN ENRIQUEZ ESQ. AV. 20 </v>
          </cell>
          <cell r="W226" t="str">
            <v/>
          </cell>
          <cell r="X226" t="str">
            <v/>
          </cell>
          <cell r="Y226" t="str">
            <v/>
          </cell>
          <cell r="Z226" t="str">
            <v>VERACRUZ</v>
          </cell>
          <cell r="AA226" t="str">
            <v>30</v>
          </cell>
          <cell r="AB226" t="str">
            <v>91700</v>
          </cell>
        </row>
        <row r="227">
          <cell r="A227">
            <v>21407</v>
          </cell>
          <cell r="B227">
            <v>21</v>
          </cell>
          <cell r="C227">
            <v>11</v>
          </cell>
          <cell r="D227" t="str">
            <v>AC</v>
          </cell>
          <cell r="E227">
            <v>6</v>
          </cell>
          <cell r="F227">
            <v>1</v>
          </cell>
          <cell r="G227">
            <v>36526</v>
          </cell>
          <cell r="I227" t="str">
            <v>INSTITUTO DE INVESTIGACIONES MEDICO BIOLOGICAS</v>
          </cell>
          <cell r="J227" t="str">
            <v>INSTITUTO DE INVESTIGACIONES MEDICO BIOLOGICAS VERACRUZ</v>
          </cell>
          <cell r="K227" t="str">
            <v>INS.INV.MED-BIOLOGIC</v>
          </cell>
          <cell r="L227">
            <v>1</v>
          </cell>
          <cell r="M227" t="str">
            <v>AALARCON</v>
          </cell>
          <cell r="N227">
            <v>46101</v>
          </cell>
          <cell r="O227">
            <v>21407</v>
          </cell>
          <cell r="P227">
            <v>11927</v>
          </cell>
          <cell r="Q227">
            <v>21407</v>
          </cell>
          <cell r="R227">
            <v>21407</v>
          </cell>
          <cell r="S227">
            <v>2</v>
          </cell>
          <cell r="T227">
            <v>22901</v>
          </cell>
          <cell r="U227" t="str">
            <v>UVER/97-06-1</v>
          </cell>
          <cell r="V227" t="str">
            <v>ITURBIDE SN</v>
          </cell>
          <cell r="W227" t="str">
            <v/>
          </cell>
          <cell r="X227" t="str">
            <v/>
          </cell>
          <cell r="Y227" t="str">
            <v/>
          </cell>
          <cell r="Z227" t="str">
            <v>VERACRUZ</v>
          </cell>
          <cell r="AA227" t="str">
            <v>30</v>
          </cell>
          <cell r="AB227" t="str">
            <v>91700</v>
          </cell>
        </row>
        <row r="228">
          <cell r="A228">
            <v>21501</v>
          </cell>
          <cell r="B228">
            <v>21</v>
          </cell>
          <cell r="C228">
            <v>5</v>
          </cell>
          <cell r="D228" t="str">
            <v>AC</v>
          </cell>
          <cell r="E228">
            <v>6</v>
          </cell>
          <cell r="F228">
            <v>1</v>
          </cell>
          <cell r="G228">
            <v>36526</v>
          </cell>
          <cell r="I228" t="str">
            <v xml:space="preserve">FACULTAD DE MEDICINA VETERINARIA Y ZOOTECNIA      </v>
          </cell>
          <cell r="J228" t="str">
            <v>FACULTAD DE MEDICINA VETERINARIA Y ZOOTECNIA       VERACRUZ</v>
          </cell>
          <cell r="K228" t="str">
            <v xml:space="preserve">FAC.MED.VET. Y ZOO. </v>
          </cell>
          <cell r="L228">
            <v>1</v>
          </cell>
          <cell r="M228" t="str">
            <v>HLAULNS</v>
          </cell>
          <cell r="N228">
            <v>46101</v>
          </cell>
          <cell r="O228">
            <v>21501</v>
          </cell>
          <cell r="P228">
            <v>11925</v>
          </cell>
          <cell r="Q228">
            <v>21501</v>
          </cell>
          <cell r="R228">
            <v>21501</v>
          </cell>
          <cell r="S228">
            <v>2</v>
          </cell>
          <cell r="T228">
            <v>22901</v>
          </cell>
          <cell r="U228" t="str">
            <v>UVER/98-03</v>
          </cell>
          <cell r="V228" t="str">
            <v>CIRCUNVALACION ESQ YANEZ   SN</v>
          </cell>
          <cell r="W228" t="str">
            <v/>
          </cell>
          <cell r="X228" t="str">
            <v/>
          </cell>
          <cell r="Y228" t="str">
            <v/>
          </cell>
          <cell r="Z228" t="str">
            <v>VERACRUZ</v>
          </cell>
          <cell r="AA228" t="str">
            <v>30</v>
          </cell>
          <cell r="AB228" t="str">
            <v>91700</v>
          </cell>
        </row>
        <row r="229">
          <cell r="A229">
            <v>21502</v>
          </cell>
          <cell r="B229">
            <v>21</v>
          </cell>
          <cell r="C229">
            <v>5</v>
          </cell>
          <cell r="D229" t="str">
            <v>AC</v>
          </cell>
          <cell r="E229">
            <v>9</v>
          </cell>
          <cell r="F229">
            <v>1</v>
          </cell>
          <cell r="G229">
            <v>36526</v>
          </cell>
          <cell r="I229" t="str">
            <v xml:space="preserve">RANCHO TORREON DEL MOLINO                         </v>
          </cell>
          <cell r="J229" t="str">
            <v xml:space="preserve">RANCHO TORREON DEL MOLINO                           </v>
          </cell>
          <cell r="K229" t="str">
            <v>RANCHO TORREON MOLIN</v>
          </cell>
          <cell r="L229">
            <v>1</v>
          </cell>
          <cell r="M229" t="str">
            <v>HLAULNS</v>
          </cell>
          <cell r="N229">
            <v>46101</v>
          </cell>
          <cell r="O229">
            <v>21502</v>
          </cell>
          <cell r="P229">
            <v>21501</v>
          </cell>
          <cell r="Q229">
            <v>21502</v>
          </cell>
          <cell r="R229">
            <v>21502</v>
          </cell>
          <cell r="S229">
            <v>2</v>
          </cell>
          <cell r="T229">
            <v>22901</v>
          </cell>
          <cell r="U229" t="str">
            <v>UVER/98-03</v>
          </cell>
          <cell r="V229" t="str">
            <v>KM 14.5 CARRETERA VERACRUZ-XAL</v>
          </cell>
          <cell r="W229" t="str">
            <v>TEJERIA, VER</v>
          </cell>
          <cell r="X229" t="str">
            <v/>
          </cell>
          <cell r="Y229" t="str">
            <v/>
          </cell>
          <cell r="Z229" t="str">
            <v xml:space="preserve"> </v>
          </cell>
          <cell r="AA229" t="str">
            <v>30</v>
          </cell>
          <cell r="AB229" t="str">
            <v>0</v>
          </cell>
        </row>
        <row r="230">
          <cell r="A230">
            <v>21801</v>
          </cell>
          <cell r="B230">
            <v>21</v>
          </cell>
          <cell r="C230">
            <v>6</v>
          </cell>
          <cell r="D230" t="str">
            <v>DE</v>
          </cell>
          <cell r="E230">
            <v>10</v>
          </cell>
          <cell r="F230">
            <v>1</v>
          </cell>
          <cell r="G230">
            <v>36526</v>
          </cell>
          <cell r="I230" t="str">
            <v>TALLER LIBRE DE ARTES</v>
          </cell>
          <cell r="J230" t="str">
            <v>TALLER LIBRE DE ARTES VERACRUZ</v>
          </cell>
          <cell r="K230" t="str">
            <v>TALLER LIBRE DE ARTE</v>
          </cell>
          <cell r="L230">
            <v>1</v>
          </cell>
          <cell r="M230" t="str">
            <v>MAPEREZ</v>
          </cell>
          <cell r="N230">
            <v>46101</v>
          </cell>
          <cell r="O230">
            <v>21801</v>
          </cell>
          <cell r="P230">
            <v>11926</v>
          </cell>
          <cell r="Q230">
            <v>21801</v>
          </cell>
          <cell r="R230">
            <v>21801</v>
          </cell>
          <cell r="S230">
            <v>2</v>
          </cell>
          <cell r="T230">
            <v>22901</v>
          </cell>
          <cell r="U230" t="str">
            <v>UVER/98-03</v>
          </cell>
          <cell r="V230" t="str">
            <v>ARISTA NO  633 ESQ  ZARAGOZA</v>
          </cell>
          <cell r="W230" t="str">
            <v/>
          </cell>
          <cell r="X230" t="str">
            <v/>
          </cell>
          <cell r="Y230" t="str">
            <v/>
          </cell>
          <cell r="Z230" t="str">
            <v>VERACRUZ</v>
          </cell>
          <cell r="AA230" t="str">
            <v>30</v>
          </cell>
          <cell r="AB230" t="str">
            <v>91700</v>
          </cell>
        </row>
        <row r="231">
          <cell r="A231">
            <v>21802</v>
          </cell>
          <cell r="B231">
            <v>21</v>
          </cell>
          <cell r="C231">
            <v>8</v>
          </cell>
          <cell r="D231" t="str">
            <v>DE</v>
          </cell>
          <cell r="E231">
            <v>7</v>
          </cell>
          <cell r="F231">
            <v>1</v>
          </cell>
          <cell r="G231">
            <v>36526</v>
          </cell>
          <cell r="I231" t="str">
            <v>ORQUESTA TRADICIONAL MOSCOVITA</v>
          </cell>
          <cell r="J231" t="str">
            <v>ORQUESTA TRADICIONAL MOSCOVITA VERACRUZ</v>
          </cell>
          <cell r="K231" t="str">
            <v>ORQ. TRAD. MOSCOVITA</v>
          </cell>
          <cell r="L231">
            <v>1</v>
          </cell>
          <cell r="M231" t="str">
            <v>AMESA</v>
          </cell>
          <cell r="N231">
            <v>31301</v>
          </cell>
          <cell r="O231">
            <v>21802</v>
          </cell>
          <cell r="P231">
            <v>11977</v>
          </cell>
          <cell r="Q231">
            <v>21802</v>
          </cell>
          <cell r="R231">
            <v>21802</v>
          </cell>
          <cell r="S231">
            <v>2</v>
          </cell>
          <cell r="T231">
            <v>22901</v>
          </cell>
          <cell r="U231" t="str">
            <v>UVER/98-03</v>
          </cell>
          <cell r="V231" t="str">
            <v>ARISTA NO  633 ESQ  ZARAGOZA</v>
          </cell>
          <cell r="W231" t="str">
            <v/>
          </cell>
          <cell r="X231" t="str">
            <v/>
          </cell>
          <cell r="Y231" t="str">
            <v/>
          </cell>
          <cell r="Z231" t="str">
            <v>VERACRUZ</v>
          </cell>
          <cell r="AA231" t="str">
            <v>30</v>
          </cell>
          <cell r="AB231" t="str">
            <v>91700</v>
          </cell>
        </row>
        <row r="232">
          <cell r="A232">
            <v>21803</v>
          </cell>
          <cell r="B232">
            <v>21</v>
          </cell>
          <cell r="C232">
            <v>8</v>
          </cell>
          <cell r="D232" t="str">
            <v>DE</v>
          </cell>
          <cell r="E232">
            <v>7</v>
          </cell>
          <cell r="F232">
            <v>1</v>
          </cell>
          <cell r="G232">
            <v>36526</v>
          </cell>
          <cell r="I232" t="str">
            <v>NEMATATLIN</v>
          </cell>
          <cell r="J232" t="str">
            <v>NEMATATLIN VERACRUZ</v>
          </cell>
          <cell r="K232" t="str">
            <v>NEMATATLIN</v>
          </cell>
          <cell r="L232">
            <v>1</v>
          </cell>
          <cell r="M232" t="str">
            <v>AMESA</v>
          </cell>
          <cell r="N232">
            <v>31301</v>
          </cell>
          <cell r="O232">
            <v>21803</v>
          </cell>
          <cell r="P232">
            <v>11977</v>
          </cell>
          <cell r="Q232">
            <v>21803</v>
          </cell>
          <cell r="R232">
            <v>21803</v>
          </cell>
          <cell r="S232">
            <v>2</v>
          </cell>
          <cell r="T232">
            <v>22901</v>
          </cell>
          <cell r="U232" t="str">
            <v>UVER/98-03</v>
          </cell>
          <cell r="V232" t="str">
            <v>ARISTA NO  633 ESQ  ZARAGOZA</v>
          </cell>
          <cell r="W232" t="str">
            <v/>
          </cell>
          <cell r="X232" t="str">
            <v/>
          </cell>
          <cell r="Y232" t="str">
            <v/>
          </cell>
          <cell r="Z232" t="str">
            <v>VERACRUZ</v>
          </cell>
          <cell r="AA232" t="str">
            <v>30</v>
          </cell>
          <cell r="AB232" t="str">
            <v>91700</v>
          </cell>
        </row>
        <row r="233">
          <cell r="A233">
            <v>22101</v>
          </cell>
          <cell r="B233">
            <v>22</v>
          </cell>
          <cell r="C233">
            <v>1</v>
          </cell>
          <cell r="D233" t="str">
            <v>AC</v>
          </cell>
          <cell r="E233">
            <v>6</v>
          </cell>
          <cell r="F233">
            <v>1</v>
          </cell>
          <cell r="G233">
            <v>36526</v>
          </cell>
          <cell r="I233" t="str">
            <v xml:space="preserve">FACULTAD DE INGENIERIA                            </v>
          </cell>
          <cell r="J233" t="str">
            <v>FACULTAD DE INGENIERIA                             BOCA DEL RIO</v>
          </cell>
          <cell r="K233" t="str">
            <v xml:space="preserve">FAC. INGENIERIA     </v>
          </cell>
          <cell r="L233">
            <v>1</v>
          </cell>
          <cell r="M233" t="str">
            <v>HLAULNS</v>
          </cell>
          <cell r="N233">
            <v>46101</v>
          </cell>
          <cell r="O233">
            <v>22101</v>
          </cell>
          <cell r="P233">
            <v>11921</v>
          </cell>
          <cell r="Q233">
            <v>22101</v>
          </cell>
          <cell r="R233">
            <v>22101</v>
          </cell>
          <cell r="S233">
            <v>2</v>
          </cell>
          <cell r="T233">
            <v>22901</v>
          </cell>
          <cell r="U233" t="str">
            <v>UVER/98-19</v>
          </cell>
          <cell r="V233" t="str">
            <v>CZA ADOLFO RUIZ CORTINEZ 455</v>
          </cell>
          <cell r="W233" t="str">
            <v/>
          </cell>
          <cell r="X233" t="str">
            <v/>
          </cell>
          <cell r="Y233" t="str">
            <v/>
          </cell>
          <cell r="Z233" t="str">
            <v>BOCA DEL RIO</v>
          </cell>
          <cell r="AA233" t="str">
            <v>30</v>
          </cell>
          <cell r="AB233" t="str">
            <v>94294</v>
          </cell>
        </row>
        <row r="234">
          <cell r="A234">
            <v>22102</v>
          </cell>
          <cell r="B234">
            <v>22</v>
          </cell>
          <cell r="C234">
            <v>11</v>
          </cell>
          <cell r="D234" t="str">
            <v>AC</v>
          </cell>
          <cell r="E234">
            <v>6</v>
          </cell>
          <cell r="F234">
            <v>1</v>
          </cell>
          <cell r="G234">
            <v>36526</v>
          </cell>
          <cell r="I234" t="str">
            <v>INSTITUTO DE INGENIERIA</v>
          </cell>
          <cell r="J234" t="str">
            <v>INSTITUTO DE INGENIERIA BOCA DEL RIO</v>
          </cell>
          <cell r="K234" t="str">
            <v>INS. INGENIERIA</v>
          </cell>
          <cell r="L234">
            <v>1</v>
          </cell>
          <cell r="M234" t="str">
            <v>AALARCON</v>
          </cell>
          <cell r="N234">
            <v>46101</v>
          </cell>
          <cell r="O234">
            <v>22102</v>
          </cell>
          <cell r="P234">
            <v>11927</v>
          </cell>
          <cell r="Q234">
            <v>22102</v>
          </cell>
          <cell r="R234">
            <v>22102</v>
          </cell>
          <cell r="S234">
            <v>2</v>
          </cell>
          <cell r="T234">
            <v>22901</v>
          </cell>
          <cell r="U234" t="str">
            <v>UVER/98-19</v>
          </cell>
          <cell r="V234" t="str">
            <v>AV. S.S. JUAN PABLO II S/N ZON</v>
          </cell>
          <cell r="W234" t="str">
            <v/>
          </cell>
          <cell r="X234" t="str">
            <v/>
          </cell>
          <cell r="Y234" t="str">
            <v/>
          </cell>
          <cell r="Z234" t="str">
            <v>BOCA DEL RIO</v>
          </cell>
          <cell r="AA234" t="str">
            <v>30</v>
          </cell>
          <cell r="AB234" t="str">
            <v>94290</v>
          </cell>
        </row>
        <row r="235">
          <cell r="A235">
            <v>22103</v>
          </cell>
          <cell r="B235">
            <v>22</v>
          </cell>
          <cell r="C235">
            <v>1</v>
          </cell>
          <cell r="D235" t="str">
            <v>AC</v>
          </cell>
          <cell r="E235">
            <v>6</v>
          </cell>
          <cell r="G235">
            <v>38678.52783564815</v>
          </cell>
          <cell r="I235" t="str">
            <v>CENTRO DE INVESTIGACION EN MICRO Y NANOTECNOLOGIA</v>
          </cell>
          <cell r="J235" t="str">
            <v xml:space="preserve">CENTRO DE INVESTIGACION EN MICRO Y NANOTECNOLOGIA </v>
          </cell>
          <cell r="K235" t="str">
            <v>CENT.INV.MIC.Y NANO</v>
          </cell>
          <cell r="M235" t="str">
            <v>AMESA</v>
          </cell>
          <cell r="N235">
            <v>25299</v>
          </cell>
          <cell r="O235">
            <v>22103</v>
          </cell>
          <cell r="P235">
            <v>22103</v>
          </cell>
          <cell r="Q235">
            <v>22103</v>
          </cell>
          <cell r="R235">
            <v>22103</v>
          </cell>
          <cell r="S235">
            <v>2</v>
          </cell>
          <cell r="T235">
            <v>22901</v>
          </cell>
          <cell r="U235" t="str">
            <v>UVER/98-19</v>
          </cell>
          <cell r="V235" t="str">
            <v>CALZ. RUIZ CORTINEZ No. 455 CO</v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>30</v>
          </cell>
          <cell r="AB235" t="str">
            <v/>
          </cell>
        </row>
        <row r="236">
          <cell r="A236">
            <v>22201</v>
          </cell>
          <cell r="B236">
            <v>22</v>
          </cell>
          <cell r="C236">
            <v>2</v>
          </cell>
          <cell r="D236" t="str">
            <v>AC</v>
          </cell>
          <cell r="E236">
            <v>6</v>
          </cell>
          <cell r="F236">
            <v>1</v>
          </cell>
          <cell r="G236">
            <v>36526</v>
          </cell>
          <cell r="I236" t="str">
            <v xml:space="preserve">FACULTAD DE CIENCIAS Y TEC. DE LA COMUNICACION    </v>
          </cell>
          <cell r="J236" t="str">
            <v>FACULTAD DE CIENCIAS Y TEC. DE LA COMUNICACION     BOCA DEL RIO</v>
          </cell>
          <cell r="K236" t="str">
            <v>FAC.C.Y TEC.D.L.COM.</v>
          </cell>
          <cell r="L236">
            <v>1</v>
          </cell>
          <cell r="M236" t="str">
            <v>HLAULNS</v>
          </cell>
          <cell r="N236">
            <v>46101</v>
          </cell>
          <cell r="O236">
            <v>22201</v>
          </cell>
          <cell r="P236">
            <v>11922</v>
          </cell>
          <cell r="Q236">
            <v>22201</v>
          </cell>
          <cell r="R236">
            <v>22201</v>
          </cell>
          <cell r="S236">
            <v>2</v>
          </cell>
          <cell r="T236">
            <v>22901</v>
          </cell>
          <cell r="U236" t="str">
            <v>UVER/97-05</v>
          </cell>
          <cell r="V236" t="str">
            <v>J  REYES HEROLES NUM 136</v>
          </cell>
          <cell r="W236" t="str">
            <v/>
          </cell>
          <cell r="X236" t="str">
            <v/>
          </cell>
          <cell r="Y236" t="str">
            <v/>
          </cell>
          <cell r="Z236" t="str">
            <v>BOCA DEL RIO</v>
          </cell>
          <cell r="AA236" t="str">
            <v>30</v>
          </cell>
          <cell r="AB236" t="str">
            <v>94294</v>
          </cell>
        </row>
        <row r="237">
          <cell r="A237">
            <v>22202</v>
          </cell>
          <cell r="B237">
            <v>22</v>
          </cell>
          <cell r="C237">
            <v>2</v>
          </cell>
          <cell r="D237" t="str">
            <v>AC</v>
          </cell>
          <cell r="E237">
            <v>6</v>
          </cell>
          <cell r="F237">
            <v>1</v>
          </cell>
          <cell r="G237">
            <v>36526</v>
          </cell>
          <cell r="I237" t="str">
            <v xml:space="preserve">FACULTAD DE PEDAGOGIA                             </v>
          </cell>
          <cell r="J237" t="str">
            <v>FACULTAD DE PEDAGOGIA                              BOCA DEL RIO</v>
          </cell>
          <cell r="K237" t="str">
            <v xml:space="preserve">FAC. PEDAGOGIA      </v>
          </cell>
          <cell r="L237">
            <v>1</v>
          </cell>
          <cell r="M237" t="str">
            <v>HLAULNS</v>
          </cell>
          <cell r="N237">
            <v>46101</v>
          </cell>
          <cell r="O237">
            <v>22202</v>
          </cell>
          <cell r="P237">
            <v>11922</v>
          </cell>
          <cell r="Q237">
            <v>22202</v>
          </cell>
          <cell r="R237">
            <v>22202</v>
          </cell>
          <cell r="S237">
            <v>2</v>
          </cell>
          <cell r="T237">
            <v>22901</v>
          </cell>
          <cell r="U237" t="str">
            <v>UVER/97-05</v>
          </cell>
          <cell r="V237" t="str">
            <v>S S JUAN PABLO II ESQ R HEROLE</v>
          </cell>
          <cell r="W237" t="str">
            <v/>
          </cell>
          <cell r="X237" t="str">
            <v/>
          </cell>
          <cell r="Y237" t="str">
            <v/>
          </cell>
          <cell r="Z237" t="str">
            <v>BOCA DEL RIO</v>
          </cell>
          <cell r="AA237" t="str">
            <v>30</v>
          </cell>
          <cell r="AB237" t="str">
            <v>94294</v>
          </cell>
        </row>
        <row r="238">
          <cell r="A238">
            <v>22302</v>
          </cell>
          <cell r="B238">
            <v>22</v>
          </cell>
          <cell r="C238">
            <v>3</v>
          </cell>
          <cell r="D238" t="str">
            <v>AC</v>
          </cell>
          <cell r="E238">
            <v>6</v>
          </cell>
          <cell r="F238">
            <v>1</v>
          </cell>
          <cell r="G238">
            <v>36526</v>
          </cell>
          <cell r="I238" t="str">
            <v xml:space="preserve">FACULTAD DE CONTADURIA                            </v>
          </cell>
          <cell r="J238" t="str">
            <v>FACULTAD DE CONTADURIA                             BOCA DEL RIO</v>
          </cell>
          <cell r="K238" t="str">
            <v xml:space="preserve">FAC. CONTADURIA     </v>
          </cell>
          <cell r="L238">
            <v>1</v>
          </cell>
          <cell r="M238" t="str">
            <v>HLAULNS</v>
          </cell>
          <cell r="N238">
            <v>46101</v>
          </cell>
          <cell r="O238">
            <v>22302</v>
          </cell>
          <cell r="P238">
            <v>11923</v>
          </cell>
          <cell r="Q238">
            <v>22302</v>
          </cell>
          <cell r="R238">
            <v>22302</v>
          </cell>
          <cell r="S238">
            <v>2</v>
          </cell>
          <cell r="T238">
            <v>22901</v>
          </cell>
          <cell r="U238" t="str">
            <v>UVER/98-09-2</v>
          </cell>
          <cell r="V238" t="str">
            <v>PASEO S S JUAN PABLO II SN</v>
          </cell>
          <cell r="W238" t="str">
            <v/>
          </cell>
          <cell r="X238" t="str">
            <v/>
          </cell>
          <cell r="Y238" t="str">
            <v/>
          </cell>
          <cell r="Z238" t="str">
            <v>BOCA DEL RIO</v>
          </cell>
          <cell r="AA238" t="str">
            <v>30</v>
          </cell>
          <cell r="AB238" t="str">
            <v>94294</v>
          </cell>
        </row>
        <row r="239">
          <cell r="A239">
            <v>22401</v>
          </cell>
          <cell r="B239">
            <v>22</v>
          </cell>
          <cell r="C239">
            <v>4</v>
          </cell>
          <cell r="D239" t="str">
            <v>AC</v>
          </cell>
          <cell r="E239">
            <v>6</v>
          </cell>
          <cell r="F239">
            <v>1</v>
          </cell>
          <cell r="G239">
            <v>36526</v>
          </cell>
          <cell r="I239" t="str">
            <v xml:space="preserve">FACULTAD DE ODONTOLOGIA                           </v>
          </cell>
          <cell r="J239" t="str">
            <v>FACULTAD DE ODONTOLOGIA                            BOCA DEL RIO</v>
          </cell>
          <cell r="K239" t="str">
            <v xml:space="preserve">FAC. ODONTOLOGIA    </v>
          </cell>
          <cell r="L239">
            <v>1</v>
          </cell>
          <cell r="M239" t="str">
            <v>HLAULNS</v>
          </cell>
          <cell r="N239">
            <v>46101</v>
          </cell>
          <cell r="O239">
            <v>22401</v>
          </cell>
          <cell r="P239">
            <v>11924</v>
          </cell>
          <cell r="Q239">
            <v>22401</v>
          </cell>
          <cell r="R239">
            <v>22401</v>
          </cell>
          <cell r="S239">
            <v>2</v>
          </cell>
          <cell r="T239">
            <v>22901</v>
          </cell>
          <cell r="U239" t="str">
            <v>UVER/97-06-2</v>
          </cell>
          <cell r="V239" t="str">
            <v>S S JUAN PABLO II ESQ R HEROLE</v>
          </cell>
          <cell r="W239" t="str">
            <v/>
          </cell>
          <cell r="X239" t="str">
            <v/>
          </cell>
          <cell r="Y239" t="str">
            <v/>
          </cell>
          <cell r="Z239" t="str">
            <v>BOCA DEL RIO</v>
          </cell>
          <cell r="AA239" t="str">
            <v>30</v>
          </cell>
          <cell r="AB239" t="str">
            <v>94294</v>
          </cell>
        </row>
        <row r="240">
          <cell r="A240">
            <v>22402</v>
          </cell>
          <cell r="B240">
            <v>22</v>
          </cell>
          <cell r="C240">
            <v>4</v>
          </cell>
          <cell r="D240" t="str">
            <v>AC</v>
          </cell>
          <cell r="E240">
            <v>6</v>
          </cell>
          <cell r="F240">
            <v>1</v>
          </cell>
          <cell r="G240">
            <v>36526</v>
          </cell>
          <cell r="I240" t="str">
            <v xml:space="preserve">FACULTAD DE EDUCACION FISICA DEPORTE Y RECREACION </v>
          </cell>
          <cell r="J240" t="str">
            <v>FACULTAD DE EDUCACION FISICA DEPORTE Y RECREACION  BOCA DEL RIO</v>
          </cell>
          <cell r="K240" t="str">
            <v>FAC.ED.FIS.DEP.Y REC</v>
          </cell>
          <cell r="L240">
            <v>1</v>
          </cell>
          <cell r="M240" t="str">
            <v>HLAULNS</v>
          </cell>
          <cell r="N240">
            <v>46101</v>
          </cell>
          <cell r="O240">
            <v>22402</v>
          </cell>
          <cell r="P240">
            <v>11924</v>
          </cell>
          <cell r="Q240">
            <v>22402</v>
          </cell>
          <cell r="R240">
            <v>22402</v>
          </cell>
          <cell r="S240">
            <v>2</v>
          </cell>
          <cell r="T240">
            <v>22901</v>
          </cell>
          <cell r="U240" t="str">
            <v>UVER/97-06-2</v>
          </cell>
          <cell r="V240" t="str">
            <v>MAR DEL NORTE</v>
          </cell>
          <cell r="W240" t="str">
            <v/>
          </cell>
          <cell r="X240" t="str">
            <v/>
          </cell>
          <cell r="Y240" t="str">
            <v/>
          </cell>
          <cell r="Z240" t="str">
            <v>BOCA DEL RIO</v>
          </cell>
          <cell r="AA240" t="str">
            <v>30</v>
          </cell>
          <cell r="AB240" t="str">
            <v>94294</v>
          </cell>
        </row>
        <row r="241">
          <cell r="A241">
            <v>22403</v>
          </cell>
          <cell r="B241">
            <v>22</v>
          </cell>
          <cell r="C241">
            <v>11</v>
          </cell>
          <cell r="D241" t="str">
            <v>AC</v>
          </cell>
          <cell r="E241">
            <v>6</v>
          </cell>
          <cell r="F241">
            <v>1</v>
          </cell>
          <cell r="G241">
            <v>36526</v>
          </cell>
          <cell r="I241" t="str">
            <v xml:space="preserve">INSTITUTO DE MEDICINA FORENSE                     </v>
          </cell>
          <cell r="J241" t="str">
            <v>INSTITUTO DE MEDICINA FORENSE                      BOCA DEL RIO</v>
          </cell>
          <cell r="K241" t="str">
            <v>INS.MEDICINA FORENSE</v>
          </cell>
          <cell r="L241">
            <v>1</v>
          </cell>
          <cell r="M241" t="str">
            <v>HLAULNS</v>
          </cell>
          <cell r="N241">
            <v>46101</v>
          </cell>
          <cell r="O241">
            <v>22403</v>
          </cell>
          <cell r="P241">
            <v>11927</v>
          </cell>
          <cell r="Q241">
            <v>22403</v>
          </cell>
          <cell r="R241">
            <v>22403</v>
          </cell>
          <cell r="S241">
            <v>2</v>
          </cell>
          <cell r="T241">
            <v>22901</v>
          </cell>
          <cell r="U241" t="str">
            <v>UVER/97-06-2</v>
          </cell>
          <cell r="V241" t="str">
            <v>S S JUAN PABLO II SN   ESQ REY</v>
          </cell>
          <cell r="W241" t="str">
            <v/>
          </cell>
          <cell r="X241" t="str">
            <v/>
          </cell>
          <cell r="Y241" t="str">
            <v/>
          </cell>
          <cell r="Z241" t="str">
            <v>BOCA DEL RIO</v>
          </cell>
          <cell r="AA241" t="str">
            <v>30</v>
          </cell>
          <cell r="AB241" t="str">
            <v>94290</v>
          </cell>
        </row>
        <row r="242">
          <cell r="A242">
            <v>22501</v>
          </cell>
          <cell r="B242">
            <v>22</v>
          </cell>
          <cell r="C242">
            <v>11</v>
          </cell>
          <cell r="D242" t="str">
            <v>AC</v>
          </cell>
          <cell r="E242">
            <v>6</v>
          </cell>
          <cell r="G242">
            <v>38065</v>
          </cell>
          <cell r="I242" t="str">
            <v>INST.DE CS. MARINAS Y PESQUERIAS DE LA UV</v>
          </cell>
          <cell r="J242" t="str">
            <v xml:space="preserve">INST.DE CS. MARINAS Y PESQUERIAS DE LA UV </v>
          </cell>
          <cell r="K242" t="str">
            <v>INS.CS.MAR.PESQ.UV</v>
          </cell>
          <cell r="M242" t="str">
            <v>AMESA</v>
          </cell>
          <cell r="N242">
            <v>46101</v>
          </cell>
          <cell r="O242">
            <v>22501</v>
          </cell>
          <cell r="P242">
            <v>22501</v>
          </cell>
          <cell r="Q242">
            <v>22501</v>
          </cell>
          <cell r="R242">
            <v>22501</v>
          </cell>
          <cell r="S242">
            <v>2</v>
          </cell>
          <cell r="T242">
            <v>22901</v>
          </cell>
          <cell r="U242" t="str">
            <v>UVER/98-02</v>
          </cell>
          <cell r="V242" t="str">
            <v>HIDALGO NO 617</v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>30</v>
          </cell>
          <cell r="AB242" t="str">
            <v>94290</v>
          </cell>
        </row>
        <row r="243">
          <cell r="A243">
            <v>22601</v>
          </cell>
          <cell r="B243">
            <v>22</v>
          </cell>
          <cell r="C243">
            <v>6</v>
          </cell>
          <cell r="D243" t="str">
            <v>DE</v>
          </cell>
          <cell r="E243">
            <v>7</v>
          </cell>
          <cell r="F243">
            <v>1</v>
          </cell>
          <cell r="G243">
            <v>36526</v>
          </cell>
          <cell r="I243" t="str">
            <v xml:space="preserve">CENTRO DE INICIACION MUSICAL INFANTIL             </v>
          </cell>
          <cell r="J243" t="str">
            <v>CENTRO DE INICIACION MUSICAL INFANTIL              BOCA DEL RIO</v>
          </cell>
          <cell r="K243" t="str">
            <v xml:space="preserve">CIMI                </v>
          </cell>
          <cell r="L243">
            <v>1</v>
          </cell>
          <cell r="M243" t="str">
            <v>HLAULNS</v>
          </cell>
          <cell r="N243">
            <v>46101</v>
          </cell>
          <cell r="O243">
            <v>22601</v>
          </cell>
          <cell r="P243">
            <v>11926</v>
          </cell>
          <cell r="Q243">
            <v>22601</v>
          </cell>
          <cell r="R243">
            <v>22601</v>
          </cell>
          <cell r="S243">
            <v>2</v>
          </cell>
          <cell r="T243">
            <v>22901</v>
          </cell>
          <cell r="U243" t="str">
            <v>UVER/97-06-2</v>
          </cell>
          <cell r="V243" t="str">
            <v>B. SAHAGÚN NO  557 ESQ. ISABEL</v>
          </cell>
          <cell r="W243" t="str">
            <v/>
          </cell>
          <cell r="X243" t="str">
            <v/>
          </cell>
          <cell r="Y243" t="str">
            <v/>
          </cell>
          <cell r="Z243" t="str">
            <v>BOCA DEL RIO</v>
          </cell>
          <cell r="AA243" t="str">
            <v>30</v>
          </cell>
          <cell r="AB243" t="str">
            <v>94290</v>
          </cell>
        </row>
        <row r="244">
          <cell r="A244">
            <v>22701</v>
          </cell>
          <cell r="B244">
            <v>22</v>
          </cell>
          <cell r="C244">
            <v>7</v>
          </cell>
          <cell r="D244" t="str">
            <v>AC</v>
          </cell>
          <cell r="E244">
            <v>8</v>
          </cell>
          <cell r="F244">
            <v>1</v>
          </cell>
          <cell r="G244">
            <v>36526</v>
          </cell>
          <cell r="I244" t="str">
            <v xml:space="preserve">COORDINACION ACADEMICA REG. DE ENSEÑANZA ABIERTA  </v>
          </cell>
          <cell r="J244" t="str">
            <v>COORDINACION ACADEMICA REG. DE ENSEÑANZA ABIERTA   BOCA DEL RIO</v>
          </cell>
          <cell r="K244" t="str">
            <v>COORD.AC.REG.ENS.ABI</v>
          </cell>
          <cell r="L244">
            <v>1</v>
          </cell>
          <cell r="M244" t="str">
            <v>HLAULNS</v>
          </cell>
          <cell r="N244">
            <v>46101</v>
          </cell>
          <cell r="O244">
            <v>22701</v>
          </cell>
          <cell r="P244">
            <v>11920</v>
          </cell>
          <cell r="Q244">
            <v>22701</v>
          </cell>
          <cell r="R244">
            <v>22701</v>
          </cell>
          <cell r="S244">
            <v>2</v>
          </cell>
          <cell r="T244">
            <v>22901</v>
          </cell>
          <cell r="U244" t="str">
            <v>UVER/97-06-2</v>
          </cell>
          <cell r="V244" t="str">
            <v>S S  JUAN PABLO II ESQ J REYES</v>
          </cell>
          <cell r="W244" t="str">
            <v/>
          </cell>
          <cell r="X244" t="str">
            <v/>
          </cell>
          <cell r="Y244" t="str">
            <v/>
          </cell>
          <cell r="Z244" t="str">
            <v>BOCA DEL RIO</v>
          </cell>
          <cell r="AA244" t="str">
            <v>30</v>
          </cell>
          <cell r="AB244" t="str">
            <v>94294</v>
          </cell>
        </row>
        <row r="245">
          <cell r="A245">
            <v>22702</v>
          </cell>
          <cell r="B245">
            <v>22</v>
          </cell>
          <cell r="C245">
            <v>7</v>
          </cell>
          <cell r="D245" t="str">
            <v>AD</v>
          </cell>
          <cell r="E245">
            <v>8</v>
          </cell>
          <cell r="F245">
            <v>1</v>
          </cell>
          <cell r="G245">
            <v>36526</v>
          </cell>
          <cell r="H245">
            <v>38989</v>
          </cell>
          <cell r="I245" t="str">
            <v>COORDINACION REGIONAL DE T.I. VERACRUZ</v>
          </cell>
          <cell r="J245" t="str">
            <v>COORDINACION REGIONAL DE T.I. VERACRUZ BOCA DEL RIO</v>
          </cell>
          <cell r="K245" t="str">
            <v>COOR. REG.TI. VER.</v>
          </cell>
          <cell r="L245">
            <v>1</v>
          </cell>
          <cell r="M245" t="str">
            <v>MAPEREZ</v>
          </cell>
          <cell r="N245">
            <v>51102</v>
          </cell>
          <cell r="O245">
            <v>22702</v>
          </cell>
          <cell r="P245">
            <v>22901</v>
          </cell>
          <cell r="Q245">
            <v>22702</v>
          </cell>
          <cell r="R245">
            <v>22702</v>
          </cell>
          <cell r="S245">
            <v>2</v>
          </cell>
          <cell r="T245">
            <v>22901</v>
          </cell>
          <cell r="U245" t="str">
            <v>UVER/97-06-2</v>
          </cell>
          <cell r="V245" t="str">
            <v>S S  JUAN PABLO II ESQ J REYES</v>
          </cell>
          <cell r="W245" t="str">
            <v/>
          </cell>
          <cell r="X245" t="str">
            <v/>
          </cell>
          <cell r="Y245" t="str">
            <v/>
          </cell>
          <cell r="Z245" t="str">
            <v>BOCA DEL RIO</v>
          </cell>
          <cell r="AA245" t="str">
            <v>30</v>
          </cell>
          <cell r="AB245" t="str">
            <v>94294</v>
          </cell>
        </row>
        <row r="246">
          <cell r="A246">
            <v>22801</v>
          </cell>
          <cell r="B246">
            <v>22</v>
          </cell>
          <cell r="C246">
            <v>12</v>
          </cell>
          <cell r="D246" t="str">
            <v>DE</v>
          </cell>
          <cell r="E246">
            <v>7</v>
          </cell>
          <cell r="F246">
            <v>1</v>
          </cell>
          <cell r="G246">
            <v>36526</v>
          </cell>
          <cell r="I246" t="str">
            <v>CENTRO DE IDIOMAS</v>
          </cell>
          <cell r="J246" t="str">
            <v>CENTRO DE IDIOMAS BOCA DEL RIO</v>
          </cell>
          <cell r="K246" t="str">
            <v>CENTRO DE IDIOMAS</v>
          </cell>
          <cell r="L246">
            <v>1</v>
          </cell>
          <cell r="M246" t="str">
            <v>MAPEREZ</v>
          </cell>
          <cell r="N246">
            <v>46101</v>
          </cell>
          <cell r="O246">
            <v>22801</v>
          </cell>
          <cell r="P246">
            <v>11922</v>
          </cell>
          <cell r="Q246">
            <v>22801</v>
          </cell>
          <cell r="R246">
            <v>22801</v>
          </cell>
          <cell r="S246">
            <v>2</v>
          </cell>
          <cell r="T246">
            <v>22901</v>
          </cell>
          <cell r="U246" t="str">
            <v>UVER/97-06-2</v>
          </cell>
          <cell r="V246" t="str">
            <v>S S JUAN PABLO II ESQ R HEROLE</v>
          </cell>
          <cell r="W246" t="str">
            <v/>
          </cell>
          <cell r="X246" t="str">
            <v/>
          </cell>
          <cell r="Y246" t="str">
            <v/>
          </cell>
          <cell r="Z246" t="str">
            <v>BOCA DEL RIO</v>
          </cell>
          <cell r="AA246" t="str">
            <v>30</v>
          </cell>
          <cell r="AB246" t="str">
            <v>94294</v>
          </cell>
        </row>
        <row r="247">
          <cell r="A247">
            <v>22802</v>
          </cell>
          <cell r="B247">
            <v>22</v>
          </cell>
          <cell r="C247">
            <v>6</v>
          </cell>
          <cell r="D247" t="str">
            <v>DE</v>
          </cell>
          <cell r="E247">
            <v>10</v>
          </cell>
          <cell r="F247">
            <v>1</v>
          </cell>
          <cell r="G247">
            <v>36526</v>
          </cell>
          <cell r="I247" t="str">
            <v xml:space="preserve">COORDINACION REGIONAL DE ACTIVIDADES DEPORTIVAS   </v>
          </cell>
          <cell r="J247" t="str">
            <v>COORDINACION REGIONAL DE ACTIVIDADES DEPORTIVAS    BOCA DEL RIO</v>
          </cell>
          <cell r="K247" t="str">
            <v xml:space="preserve">COORD.REG.ACT. DEP. </v>
          </cell>
          <cell r="L247">
            <v>1</v>
          </cell>
          <cell r="M247" t="str">
            <v>HLAULNS</v>
          </cell>
          <cell r="N247">
            <v>51102</v>
          </cell>
          <cell r="O247">
            <v>22802</v>
          </cell>
          <cell r="P247">
            <v>11920</v>
          </cell>
          <cell r="Q247">
            <v>22802</v>
          </cell>
          <cell r="R247">
            <v>22802</v>
          </cell>
          <cell r="S247">
            <v>2</v>
          </cell>
          <cell r="T247">
            <v>22901</v>
          </cell>
          <cell r="U247" t="str">
            <v>UVER/97-06-2</v>
          </cell>
          <cell r="V247" t="str">
            <v xml:space="preserve">FRANBOYANES ESQ  CALZ  DE LOS </v>
          </cell>
          <cell r="W247" t="str">
            <v/>
          </cell>
          <cell r="X247" t="str">
            <v/>
          </cell>
          <cell r="Y247" t="str">
            <v/>
          </cell>
          <cell r="Z247" t="str">
            <v>BOCA DEL RIO</v>
          </cell>
          <cell r="AA247" t="str">
            <v>30</v>
          </cell>
          <cell r="AB247" t="str">
            <v>94290</v>
          </cell>
        </row>
        <row r="248">
          <cell r="A248">
            <v>22901</v>
          </cell>
          <cell r="B248">
            <v>22</v>
          </cell>
          <cell r="C248">
            <v>9</v>
          </cell>
          <cell r="D248" t="str">
            <v>AD</v>
          </cell>
          <cell r="E248">
            <v>4</v>
          </cell>
          <cell r="F248">
            <v>1</v>
          </cell>
          <cell r="G248">
            <v>36526</v>
          </cell>
          <cell r="I248" t="str">
            <v xml:space="preserve">VICE-RECTORIA                                     </v>
          </cell>
          <cell r="J248" t="str">
            <v>VICE-RECTORIA                                      BOCA DEL RIO</v>
          </cell>
          <cell r="K248" t="str">
            <v xml:space="preserve">VICE-RECTORIA       </v>
          </cell>
          <cell r="L248">
            <v>1</v>
          </cell>
          <cell r="M248" t="str">
            <v>HLAULNS</v>
          </cell>
          <cell r="N248">
            <v>51103</v>
          </cell>
          <cell r="O248">
            <v>22901</v>
          </cell>
          <cell r="P248">
            <v>22901</v>
          </cell>
          <cell r="Q248">
            <v>22901</v>
          </cell>
          <cell r="R248">
            <v>22901</v>
          </cell>
          <cell r="S248">
            <v>2</v>
          </cell>
          <cell r="T248">
            <v>22901</v>
          </cell>
          <cell r="U248" t="str">
            <v>UVER/97-06-2</v>
          </cell>
          <cell r="V248" t="str">
            <v>S S  JUAN PABLO II ESQ J REYES</v>
          </cell>
          <cell r="W248" t="str">
            <v/>
          </cell>
          <cell r="X248" t="str">
            <v/>
          </cell>
          <cell r="Y248" t="str">
            <v/>
          </cell>
          <cell r="Z248" t="str">
            <v>BOCA DEL RIO</v>
          </cell>
          <cell r="AA248" t="str">
            <v>30</v>
          </cell>
          <cell r="AB248" t="str">
            <v>94294</v>
          </cell>
        </row>
        <row r="249">
          <cell r="A249">
            <v>22902</v>
          </cell>
          <cell r="B249">
            <v>22</v>
          </cell>
          <cell r="C249">
            <v>9</v>
          </cell>
          <cell r="D249" t="str">
            <v>AD</v>
          </cell>
          <cell r="E249">
            <v>6</v>
          </cell>
          <cell r="F249">
            <v>1</v>
          </cell>
          <cell r="G249">
            <v>36526</v>
          </cell>
          <cell r="H249">
            <v>38989</v>
          </cell>
          <cell r="I249" t="str">
            <v xml:space="preserve">SECRETARIA ACADEMICA REGIONAL                     </v>
          </cell>
          <cell r="J249" t="str">
            <v>SECRETARIA ACADEMICA REGIONAL                      BOCA DEL RIO</v>
          </cell>
          <cell r="K249" t="str">
            <v xml:space="preserve">SRIA. ACAD. REG.    </v>
          </cell>
          <cell r="L249">
            <v>1</v>
          </cell>
          <cell r="M249" t="str">
            <v>HLAULNS</v>
          </cell>
          <cell r="N249">
            <v>51102</v>
          </cell>
          <cell r="O249">
            <v>22902</v>
          </cell>
          <cell r="P249">
            <v>22901</v>
          </cell>
          <cell r="Q249">
            <v>22902</v>
          </cell>
          <cell r="R249">
            <v>22902</v>
          </cell>
          <cell r="S249">
            <v>2</v>
          </cell>
          <cell r="T249">
            <v>22901</v>
          </cell>
          <cell r="U249" t="str">
            <v>UVER/97-06-2</v>
          </cell>
          <cell r="V249" t="str">
            <v>S S  JUAN PABLO II ESQ J REYES</v>
          </cell>
          <cell r="W249" t="str">
            <v/>
          </cell>
          <cell r="X249" t="str">
            <v/>
          </cell>
          <cell r="Y249" t="str">
            <v/>
          </cell>
          <cell r="Z249" t="str">
            <v>BOCA DEL RIO</v>
          </cell>
          <cell r="AA249" t="str">
            <v>30</v>
          </cell>
          <cell r="AB249" t="str">
            <v>94294</v>
          </cell>
        </row>
        <row r="250">
          <cell r="A250">
            <v>22903</v>
          </cell>
          <cell r="B250">
            <v>22</v>
          </cell>
          <cell r="C250">
            <v>9</v>
          </cell>
          <cell r="D250" t="str">
            <v>AD</v>
          </cell>
          <cell r="E250">
            <v>6</v>
          </cell>
          <cell r="F250">
            <v>1</v>
          </cell>
          <cell r="G250">
            <v>36526</v>
          </cell>
          <cell r="H250">
            <v>38989</v>
          </cell>
          <cell r="I250" t="str">
            <v xml:space="preserve">SECRETARIA DE ADMINISTRACION Y FINANZAS REGIONAL  </v>
          </cell>
          <cell r="J250" t="str">
            <v>SECRETARIA DE ADMINISTRACION Y FINANZAS REGIONAL   BOCA DEL RIO</v>
          </cell>
          <cell r="K250" t="str">
            <v>SRIA.ADMON.Y FIN.REG</v>
          </cell>
          <cell r="L250">
            <v>1</v>
          </cell>
          <cell r="M250" t="str">
            <v>HLAULNS</v>
          </cell>
          <cell r="N250">
            <v>51102</v>
          </cell>
          <cell r="O250">
            <v>22903</v>
          </cell>
          <cell r="P250">
            <v>22901</v>
          </cell>
          <cell r="Q250">
            <v>22903</v>
          </cell>
          <cell r="R250">
            <v>22903</v>
          </cell>
          <cell r="S250">
            <v>2</v>
          </cell>
          <cell r="T250">
            <v>22901</v>
          </cell>
          <cell r="U250" t="str">
            <v>UVER/97-06-2</v>
          </cell>
          <cell r="V250" t="str">
            <v>S S  JUAN PABLO II SN</v>
          </cell>
          <cell r="W250" t="str">
            <v/>
          </cell>
          <cell r="X250" t="str">
            <v/>
          </cell>
          <cell r="Y250" t="str">
            <v/>
          </cell>
          <cell r="Z250" t="str">
            <v>BOCA DEL RIO</v>
          </cell>
          <cell r="AA250" t="str">
            <v>30</v>
          </cell>
          <cell r="AB250" t="str">
            <v>94290</v>
          </cell>
        </row>
        <row r="251">
          <cell r="A251">
            <v>22904</v>
          </cell>
          <cell r="B251">
            <v>22</v>
          </cell>
          <cell r="C251">
            <v>9</v>
          </cell>
          <cell r="D251" t="str">
            <v>AD</v>
          </cell>
          <cell r="E251">
            <v>6</v>
          </cell>
          <cell r="F251">
            <v>1</v>
          </cell>
          <cell r="G251">
            <v>36526</v>
          </cell>
          <cell r="I251" t="str">
            <v>COORDINACION REG. DE DIFUSION CULTURAL Y EXT.UNIV.</v>
          </cell>
          <cell r="J251" t="str">
            <v>COORDINACION REG. DE DIFUSION CULTURAL Y EXT.UNIV. BOCA DEL RIO</v>
          </cell>
          <cell r="K251" t="str">
            <v>C.REG.DIF.C.EXT.UNIV</v>
          </cell>
          <cell r="L251">
            <v>1</v>
          </cell>
          <cell r="M251" t="str">
            <v>HLAULNS</v>
          </cell>
          <cell r="N251">
            <v>33102</v>
          </cell>
          <cell r="O251">
            <v>22904</v>
          </cell>
          <cell r="P251">
            <v>22901</v>
          </cell>
          <cell r="Q251">
            <v>22904</v>
          </cell>
          <cell r="R251">
            <v>22904</v>
          </cell>
          <cell r="S251">
            <v>2</v>
          </cell>
          <cell r="T251">
            <v>22901</v>
          </cell>
          <cell r="U251" t="str">
            <v>UVER/97-06-2</v>
          </cell>
          <cell r="V251" t="str">
            <v>S S  JUAN PABLO II SN</v>
          </cell>
          <cell r="W251" t="str">
            <v/>
          </cell>
          <cell r="X251" t="str">
            <v/>
          </cell>
          <cell r="Y251" t="str">
            <v/>
          </cell>
          <cell r="Z251" t="str">
            <v>BOCA DEL RIO</v>
          </cell>
          <cell r="AA251" t="str">
            <v>30</v>
          </cell>
          <cell r="AB251" t="str">
            <v>94290</v>
          </cell>
        </row>
        <row r="252">
          <cell r="A252">
            <v>22905</v>
          </cell>
          <cell r="B252">
            <v>22</v>
          </cell>
          <cell r="C252">
            <v>9</v>
          </cell>
          <cell r="D252" t="str">
            <v>AD</v>
          </cell>
          <cell r="E252">
            <v>8</v>
          </cell>
          <cell r="F252">
            <v>1</v>
          </cell>
          <cell r="G252">
            <v>36526</v>
          </cell>
          <cell r="I252" t="str">
            <v>COORDINACION REGIONAL BIBLIOTECA VERACRUZ</v>
          </cell>
          <cell r="J252" t="str">
            <v>COORDINACION REGIONAL BIBLIOTECA VERACRUZ BOCA DEL RIO</v>
          </cell>
          <cell r="K252" t="str">
            <v>COORD.REG.BIBL.VER.</v>
          </cell>
          <cell r="L252">
            <v>1</v>
          </cell>
          <cell r="M252" t="str">
            <v>AMESA</v>
          </cell>
          <cell r="N252">
            <v>51102</v>
          </cell>
          <cell r="O252">
            <v>22905</v>
          </cell>
          <cell r="P252">
            <v>11935</v>
          </cell>
          <cell r="Q252">
            <v>22905</v>
          </cell>
          <cell r="R252">
            <v>22905</v>
          </cell>
          <cell r="S252">
            <v>2</v>
          </cell>
          <cell r="T252">
            <v>22901</v>
          </cell>
          <cell r="U252" t="str">
            <v>UVER/97-06-2</v>
          </cell>
          <cell r="V252" t="str">
            <v>S S  JUAN PABLO II SN</v>
          </cell>
          <cell r="W252" t="str">
            <v/>
          </cell>
          <cell r="X252" t="str">
            <v/>
          </cell>
          <cell r="Y252" t="str">
            <v/>
          </cell>
          <cell r="Z252" t="str">
            <v>BOCA DEL RIO</v>
          </cell>
          <cell r="AA252" t="str">
            <v>30</v>
          </cell>
          <cell r="AB252" t="str">
            <v>94290</v>
          </cell>
        </row>
        <row r="253">
          <cell r="A253">
            <v>22906</v>
          </cell>
          <cell r="B253">
            <v>22</v>
          </cell>
          <cell r="C253">
            <v>9</v>
          </cell>
          <cell r="D253" t="str">
            <v>AD</v>
          </cell>
          <cell r="E253">
            <v>1</v>
          </cell>
          <cell r="F253">
            <v>1</v>
          </cell>
          <cell r="G253">
            <v>37267</v>
          </cell>
          <cell r="I253" t="str">
            <v>UNIDAD DE SERVICIOS BIBLIOTECARIOS DE LA USBI VER.</v>
          </cell>
          <cell r="J253" t="str">
            <v>UNIDAD DE SERVICIOS BIBLIOTECARIOS DE LA USBI VER. VERACRUZ</v>
          </cell>
          <cell r="K253" t="str">
            <v>UN.SERV.BI.USBI VER.</v>
          </cell>
          <cell r="L253">
            <v>2</v>
          </cell>
          <cell r="M253" t="str">
            <v>MAPEREZ</v>
          </cell>
          <cell r="N253">
            <v>51102</v>
          </cell>
          <cell r="O253">
            <v>22906</v>
          </cell>
          <cell r="P253">
            <v>11901</v>
          </cell>
          <cell r="Q253">
            <v>22906</v>
          </cell>
          <cell r="R253">
            <v>22906</v>
          </cell>
          <cell r="S253">
            <v>2</v>
          </cell>
          <cell r="T253">
            <v>22901</v>
          </cell>
          <cell r="U253" t="str">
            <v/>
          </cell>
          <cell r="V253" t="str">
            <v>S S  JUAN PABLO II ESQ RUIZ CO</v>
          </cell>
          <cell r="W253" t="str">
            <v xml:space="preserve"> DEPORTES, FRAC. COSTA VERDE</v>
          </cell>
          <cell r="X253" t="str">
            <v/>
          </cell>
          <cell r="Y253" t="str">
            <v/>
          </cell>
          <cell r="Z253" t="str">
            <v>VERACRUZ</v>
          </cell>
          <cell r="AA253" t="str">
            <v>30</v>
          </cell>
          <cell r="AB253" t="str">
            <v>94294</v>
          </cell>
        </row>
        <row r="254">
          <cell r="A254">
            <v>22907</v>
          </cell>
          <cell r="B254">
            <v>22</v>
          </cell>
          <cell r="C254">
            <v>4</v>
          </cell>
          <cell r="D254" t="str">
            <v>AD</v>
          </cell>
          <cell r="E254">
            <v>1</v>
          </cell>
          <cell r="F254">
            <v>1</v>
          </cell>
          <cell r="G254">
            <v>37222</v>
          </cell>
          <cell r="I254" t="str">
            <v>CENTRO DE ESTUDIO Y SERVICIOS EN SALUD</v>
          </cell>
          <cell r="J254" t="str">
            <v>CENTRO DE ESTUDIO Y SERVICIOS EN SALUD VERACRUZ</v>
          </cell>
          <cell r="K254" t="str">
            <v>CTRO. EST. Y SERV. S</v>
          </cell>
          <cell r="L254">
            <v>1</v>
          </cell>
          <cell r="M254" t="str">
            <v>MAPEREZ</v>
          </cell>
          <cell r="N254">
            <v>34201</v>
          </cell>
          <cell r="O254">
            <v>22907</v>
          </cell>
          <cell r="P254">
            <v>11924</v>
          </cell>
          <cell r="Q254">
            <v>22907</v>
          </cell>
          <cell r="R254">
            <v>22907</v>
          </cell>
          <cell r="S254">
            <v>2</v>
          </cell>
          <cell r="T254">
            <v>22901</v>
          </cell>
          <cell r="U254" t="str">
            <v/>
          </cell>
          <cell r="V254" t="str">
            <v>CARMEN SERDAN 147 ESQ  MINA</v>
          </cell>
          <cell r="W254" t="str">
            <v>COL. CENTRO</v>
          </cell>
          <cell r="X254" t="str">
            <v/>
          </cell>
          <cell r="Y254" t="str">
            <v/>
          </cell>
          <cell r="Z254" t="str">
            <v>VERACRUZ</v>
          </cell>
          <cell r="AA254" t="str">
            <v>30</v>
          </cell>
          <cell r="AB254" t="str">
            <v>91700</v>
          </cell>
        </row>
        <row r="255">
          <cell r="A255">
            <v>22908</v>
          </cell>
          <cell r="B255">
            <v>22</v>
          </cell>
          <cell r="C255">
            <v>10</v>
          </cell>
          <cell r="D255" t="str">
            <v>AD</v>
          </cell>
          <cell r="E255">
            <v>8</v>
          </cell>
          <cell r="G255">
            <v>37775.47047453704</v>
          </cell>
          <cell r="I255" t="str">
            <v>COORD. REGIONAL ÁREA DE FORMACIÓN BASICA GENERAL</v>
          </cell>
          <cell r="J255" t="str">
            <v xml:space="preserve">COORD. REGIONAL ÁREA DE FORMACIÓN BASICA GENERAL </v>
          </cell>
          <cell r="K255" t="str">
            <v>COORD. REG.A.FORM.BG</v>
          </cell>
          <cell r="M255" t="str">
            <v>MAPEREZ</v>
          </cell>
          <cell r="N255">
            <v>14300</v>
          </cell>
          <cell r="O255">
            <v>22908</v>
          </cell>
          <cell r="Q255">
            <v>22908</v>
          </cell>
          <cell r="R255">
            <v>22908</v>
          </cell>
          <cell r="S255">
            <v>2</v>
          </cell>
          <cell r="T255">
            <v>22901</v>
          </cell>
          <cell r="U255" t="str">
            <v/>
          </cell>
          <cell r="V255" t="str">
            <v>SS JUAN PABLO II ESQ CALZ DE L</v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>30</v>
          </cell>
          <cell r="AB255" t="str">
            <v>91700</v>
          </cell>
        </row>
        <row r="256">
          <cell r="A256">
            <v>31101</v>
          </cell>
          <cell r="B256">
            <v>31</v>
          </cell>
          <cell r="C256">
            <v>1</v>
          </cell>
          <cell r="D256" t="str">
            <v>AC</v>
          </cell>
          <cell r="E256">
            <v>6</v>
          </cell>
          <cell r="F256">
            <v>1</v>
          </cell>
          <cell r="G256">
            <v>36526</v>
          </cell>
          <cell r="I256" t="str">
            <v xml:space="preserve">FACULTAD DE CIENCIAS QUIMICAS                     </v>
          </cell>
          <cell r="J256" t="str">
            <v>FACULTAD DE CIENCIAS QUIMICAS                      ORIZABA</v>
          </cell>
          <cell r="K256" t="str">
            <v>FAC.CIENCIAS QUIMICA</v>
          </cell>
          <cell r="L256">
            <v>1</v>
          </cell>
          <cell r="M256" t="str">
            <v>HLAULNS</v>
          </cell>
          <cell r="N256">
            <v>46101</v>
          </cell>
          <cell r="O256">
            <v>31101</v>
          </cell>
          <cell r="P256">
            <v>11921</v>
          </cell>
          <cell r="Q256">
            <v>31101</v>
          </cell>
          <cell r="R256">
            <v>31101</v>
          </cell>
          <cell r="S256">
            <v>3</v>
          </cell>
          <cell r="T256">
            <v>31901</v>
          </cell>
          <cell r="U256" t="str">
            <v>UVER/98-18-1</v>
          </cell>
          <cell r="V256" t="str">
            <v>PROL  ORIENTE 6 NO  1009</v>
          </cell>
          <cell r="W256" t="str">
            <v/>
          </cell>
          <cell r="X256" t="str">
            <v/>
          </cell>
          <cell r="Y256" t="str">
            <v/>
          </cell>
          <cell r="Z256" t="str">
            <v>ORIZABA</v>
          </cell>
          <cell r="AA256" t="str">
            <v>30</v>
          </cell>
          <cell r="AB256" t="str">
            <v>94340</v>
          </cell>
        </row>
        <row r="257">
          <cell r="A257">
            <v>31401</v>
          </cell>
          <cell r="B257">
            <v>31</v>
          </cell>
          <cell r="C257">
            <v>4</v>
          </cell>
          <cell r="D257" t="str">
            <v>AC</v>
          </cell>
          <cell r="E257">
            <v>6</v>
          </cell>
          <cell r="F257">
            <v>1</v>
          </cell>
          <cell r="G257">
            <v>36526</v>
          </cell>
          <cell r="I257" t="str">
            <v xml:space="preserve">FACULTAD DE ENFERMERIA                            </v>
          </cell>
          <cell r="J257" t="str">
            <v>FACULTAD DE ENFERMERIA                             ORIZABA</v>
          </cell>
          <cell r="K257" t="str">
            <v xml:space="preserve">FAC. ENFERMERIA     </v>
          </cell>
          <cell r="L257">
            <v>1</v>
          </cell>
          <cell r="M257" t="str">
            <v>HLAULNS</v>
          </cell>
          <cell r="N257">
            <v>46101</v>
          </cell>
          <cell r="O257">
            <v>31401</v>
          </cell>
          <cell r="P257">
            <v>11924</v>
          </cell>
          <cell r="Q257">
            <v>31401</v>
          </cell>
          <cell r="R257">
            <v>31401</v>
          </cell>
          <cell r="S257">
            <v>3</v>
          </cell>
          <cell r="T257">
            <v>31901</v>
          </cell>
          <cell r="U257" t="str">
            <v>UVER/97-10-1</v>
          </cell>
          <cell r="V257" t="str">
            <v>AV COLON Y ORIENTE NO 1300</v>
          </cell>
          <cell r="W257" t="str">
            <v/>
          </cell>
          <cell r="X257" t="str">
            <v/>
          </cell>
          <cell r="Y257" t="str">
            <v/>
          </cell>
          <cell r="Z257" t="str">
            <v>ORIZABA</v>
          </cell>
          <cell r="AA257" t="str">
            <v>30</v>
          </cell>
          <cell r="AB257" t="str">
            <v>94300</v>
          </cell>
        </row>
        <row r="258">
          <cell r="A258">
            <v>31413</v>
          </cell>
          <cell r="B258">
            <v>31</v>
          </cell>
          <cell r="C258">
            <v>11</v>
          </cell>
          <cell r="D258" t="str">
            <v>AC</v>
          </cell>
          <cell r="E258">
            <v>8</v>
          </cell>
          <cell r="G258">
            <v>38323</v>
          </cell>
          <cell r="I258" t="str">
            <v>INSTITUTO DE PSICOLOGIA Y EDUCACION(CEEORI)</v>
          </cell>
          <cell r="J258" t="str">
            <v xml:space="preserve">INSTITUTO DE PSICOLOGIA Y EDUCACION(CEEORI) </v>
          </cell>
          <cell r="K258" t="str">
            <v>INST.PSIC.ED.(CEEORI</v>
          </cell>
          <cell r="M258" t="str">
            <v>AMESA</v>
          </cell>
          <cell r="N258">
            <v>46101</v>
          </cell>
          <cell r="O258">
            <v>31413</v>
          </cell>
          <cell r="P258">
            <v>31413</v>
          </cell>
          <cell r="Q258">
            <v>31413</v>
          </cell>
          <cell r="R258">
            <v>31413</v>
          </cell>
          <cell r="S258">
            <v>3</v>
          </cell>
          <cell r="T258">
            <v>31901</v>
          </cell>
          <cell r="U258" t="str">
            <v>UVER/97-10-1</v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>30</v>
          </cell>
          <cell r="AB258" t="str">
            <v/>
          </cell>
        </row>
        <row r="259">
          <cell r="A259">
            <v>31701</v>
          </cell>
          <cell r="B259">
            <v>34</v>
          </cell>
          <cell r="C259">
            <v>7</v>
          </cell>
          <cell r="D259" t="str">
            <v>AC</v>
          </cell>
          <cell r="E259">
            <v>8</v>
          </cell>
          <cell r="F259">
            <v>1</v>
          </cell>
          <cell r="G259">
            <v>36526</v>
          </cell>
          <cell r="I259" t="str">
            <v>COORDINACION ACADEMICA REG. DE ENSEÑANZA ABIERTA</v>
          </cell>
          <cell r="J259" t="str">
            <v>COORDINACION ACADEMICA REG. DE ENSEÑANZA ABIERTA ORIZABA</v>
          </cell>
          <cell r="K259" t="str">
            <v>COORD.AC.REG.ENS.ABI</v>
          </cell>
          <cell r="L259">
            <v>1</v>
          </cell>
          <cell r="M259" t="str">
            <v>AALARCON</v>
          </cell>
          <cell r="N259">
            <v>46101</v>
          </cell>
          <cell r="O259">
            <v>31701</v>
          </cell>
          <cell r="P259">
            <v>11920</v>
          </cell>
          <cell r="Q259">
            <v>31701</v>
          </cell>
          <cell r="R259">
            <v>31701</v>
          </cell>
          <cell r="S259">
            <v>3</v>
          </cell>
          <cell r="T259">
            <v>31901</v>
          </cell>
          <cell r="U259" t="str">
            <v>UVER/97-10-1</v>
          </cell>
          <cell r="V259" t="str">
            <v>PONIENTE 7 NO 1383</v>
          </cell>
          <cell r="W259" t="str">
            <v/>
          </cell>
          <cell r="X259" t="str">
            <v/>
          </cell>
          <cell r="Y259" t="str">
            <v/>
          </cell>
          <cell r="Z259" t="str">
            <v>ORIZABA</v>
          </cell>
          <cell r="AA259" t="str">
            <v>30</v>
          </cell>
          <cell r="AB259" t="str">
            <v>94300</v>
          </cell>
        </row>
        <row r="260">
          <cell r="A260">
            <v>31702</v>
          </cell>
          <cell r="B260">
            <v>31</v>
          </cell>
          <cell r="C260">
            <v>7</v>
          </cell>
          <cell r="D260" t="str">
            <v>AC</v>
          </cell>
          <cell r="E260">
            <v>10</v>
          </cell>
          <cell r="F260">
            <v>1</v>
          </cell>
          <cell r="G260">
            <v>36526</v>
          </cell>
          <cell r="H260">
            <v>38989</v>
          </cell>
          <cell r="I260" t="str">
            <v>COORDINACION REGIONAL DE T.I. ORIZABA CORDOBA</v>
          </cell>
          <cell r="J260" t="str">
            <v>COORDINACION REGIONAL DE T.I. ORIZABA CORDOBA ORIZABA</v>
          </cell>
          <cell r="K260" t="str">
            <v>COOR. REG.TI.ORIZABA</v>
          </cell>
          <cell r="L260">
            <v>1</v>
          </cell>
          <cell r="M260" t="str">
            <v>HLAULNS</v>
          </cell>
          <cell r="N260">
            <v>51102</v>
          </cell>
          <cell r="O260">
            <v>31702</v>
          </cell>
          <cell r="P260">
            <v>31901</v>
          </cell>
          <cell r="Q260">
            <v>31702</v>
          </cell>
          <cell r="R260">
            <v>31702</v>
          </cell>
          <cell r="S260">
            <v>3</v>
          </cell>
          <cell r="T260">
            <v>31901</v>
          </cell>
          <cell r="U260" t="str">
            <v>UVER/97-10-1</v>
          </cell>
          <cell r="V260" t="str">
            <v>PONIENTE 7 NO 1383</v>
          </cell>
          <cell r="W260" t="str">
            <v/>
          </cell>
          <cell r="X260" t="str">
            <v/>
          </cell>
          <cell r="Y260" t="str">
            <v/>
          </cell>
          <cell r="Z260" t="str">
            <v>ORIZABA</v>
          </cell>
          <cell r="AA260" t="str">
            <v>30</v>
          </cell>
          <cell r="AB260" t="str">
            <v>94300</v>
          </cell>
        </row>
        <row r="261">
          <cell r="A261">
            <v>31801</v>
          </cell>
          <cell r="B261">
            <v>31</v>
          </cell>
          <cell r="C261">
            <v>12</v>
          </cell>
          <cell r="D261" t="str">
            <v>DE</v>
          </cell>
          <cell r="E261">
            <v>7</v>
          </cell>
          <cell r="F261">
            <v>1</v>
          </cell>
          <cell r="G261">
            <v>36526</v>
          </cell>
          <cell r="I261" t="str">
            <v>CENTRO DE IDIOMAS</v>
          </cell>
          <cell r="J261" t="str">
            <v>CENTRO DE IDIOMAS ORIZABA</v>
          </cell>
          <cell r="K261" t="str">
            <v>CENTRO DE IDIOMAS</v>
          </cell>
          <cell r="L261">
            <v>1</v>
          </cell>
          <cell r="M261" t="str">
            <v>MAPEREZ</v>
          </cell>
          <cell r="N261">
            <v>46101</v>
          </cell>
          <cell r="O261">
            <v>31801</v>
          </cell>
          <cell r="P261">
            <v>11922</v>
          </cell>
          <cell r="Q261">
            <v>31801</v>
          </cell>
          <cell r="R261">
            <v>31801</v>
          </cell>
          <cell r="S261">
            <v>3</v>
          </cell>
          <cell r="T261">
            <v>31901</v>
          </cell>
          <cell r="U261" t="str">
            <v>UVER/97-10-1</v>
          </cell>
          <cell r="V261" t="str">
            <v>PONIENTE 7 NO 1383</v>
          </cell>
          <cell r="W261" t="str">
            <v/>
          </cell>
          <cell r="X261" t="str">
            <v/>
          </cell>
          <cell r="Y261" t="str">
            <v/>
          </cell>
          <cell r="Z261" t="str">
            <v>ORIZABA</v>
          </cell>
          <cell r="AA261" t="str">
            <v>30</v>
          </cell>
          <cell r="AB261" t="str">
            <v>94300</v>
          </cell>
        </row>
        <row r="262">
          <cell r="A262">
            <v>31802</v>
          </cell>
          <cell r="B262">
            <v>31</v>
          </cell>
          <cell r="C262">
            <v>6</v>
          </cell>
          <cell r="D262" t="str">
            <v>DE</v>
          </cell>
          <cell r="E262">
            <v>10</v>
          </cell>
          <cell r="F262">
            <v>1</v>
          </cell>
          <cell r="G262">
            <v>36526</v>
          </cell>
          <cell r="I262" t="str">
            <v xml:space="preserve">COORDINACION REGIONAL DE ACTIVIDADES DEPORTIVAS   </v>
          </cell>
          <cell r="J262" t="str">
            <v>COORDINACION REGIONAL DE ACTIVIDADES DEPORTIVAS    ORIZABA</v>
          </cell>
          <cell r="K262" t="str">
            <v xml:space="preserve">COORD. ACT. DEP.    </v>
          </cell>
          <cell r="L262">
            <v>1</v>
          </cell>
          <cell r="M262" t="str">
            <v>HLAULNS</v>
          </cell>
          <cell r="N262">
            <v>51102</v>
          </cell>
          <cell r="O262">
            <v>31802</v>
          </cell>
          <cell r="P262">
            <v>11920</v>
          </cell>
          <cell r="Q262">
            <v>31802</v>
          </cell>
          <cell r="R262">
            <v>31802</v>
          </cell>
          <cell r="S262">
            <v>3</v>
          </cell>
          <cell r="T262">
            <v>31901</v>
          </cell>
          <cell r="U262" t="str">
            <v>UVER/97-10-1</v>
          </cell>
          <cell r="V262" t="str">
            <v>PONIENTE 7 NO 1343</v>
          </cell>
          <cell r="W262" t="str">
            <v/>
          </cell>
          <cell r="X262" t="str">
            <v/>
          </cell>
          <cell r="Y262" t="str">
            <v/>
          </cell>
          <cell r="Z262" t="str">
            <v>ORIZABA</v>
          </cell>
          <cell r="AA262" t="str">
            <v>30</v>
          </cell>
          <cell r="AB262" t="str">
            <v>94300</v>
          </cell>
        </row>
        <row r="263">
          <cell r="A263">
            <v>31901</v>
          </cell>
          <cell r="B263">
            <v>31</v>
          </cell>
          <cell r="C263">
            <v>9</v>
          </cell>
          <cell r="D263" t="str">
            <v>AD</v>
          </cell>
          <cell r="E263">
            <v>4</v>
          </cell>
          <cell r="F263">
            <v>1</v>
          </cell>
          <cell r="G263">
            <v>36526</v>
          </cell>
          <cell r="I263" t="str">
            <v xml:space="preserve">VICE-RECTORIA                                     </v>
          </cell>
          <cell r="J263" t="str">
            <v>VICE-RECTORIA                                      ORIZABA</v>
          </cell>
          <cell r="K263" t="str">
            <v xml:space="preserve">VICE-RECTORIA       </v>
          </cell>
          <cell r="L263">
            <v>1</v>
          </cell>
          <cell r="M263" t="str">
            <v>HLAULNS</v>
          </cell>
          <cell r="N263">
            <v>51103</v>
          </cell>
          <cell r="O263">
            <v>31901</v>
          </cell>
          <cell r="P263">
            <v>31901</v>
          </cell>
          <cell r="Q263">
            <v>31901</v>
          </cell>
          <cell r="R263">
            <v>31901</v>
          </cell>
          <cell r="S263">
            <v>3</v>
          </cell>
          <cell r="T263">
            <v>31901</v>
          </cell>
          <cell r="U263" t="str">
            <v>UVER/97-10-1</v>
          </cell>
          <cell r="V263" t="str">
            <v>PONIENTE 7 NO 1383</v>
          </cell>
          <cell r="W263" t="str">
            <v/>
          </cell>
          <cell r="X263" t="str">
            <v/>
          </cell>
          <cell r="Y263" t="str">
            <v/>
          </cell>
          <cell r="Z263" t="str">
            <v>ORIZABA</v>
          </cell>
          <cell r="AA263" t="str">
            <v>30</v>
          </cell>
          <cell r="AB263" t="str">
            <v>94300</v>
          </cell>
        </row>
        <row r="264">
          <cell r="A264">
            <v>31902</v>
          </cell>
          <cell r="B264">
            <v>31</v>
          </cell>
          <cell r="C264">
            <v>9</v>
          </cell>
          <cell r="D264" t="str">
            <v>AD</v>
          </cell>
          <cell r="E264">
            <v>6</v>
          </cell>
          <cell r="F264">
            <v>1</v>
          </cell>
          <cell r="G264">
            <v>36526</v>
          </cell>
          <cell r="H264">
            <v>38989</v>
          </cell>
          <cell r="I264" t="str">
            <v xml:space="preserve">SECRETARIA ACADEMICA REGIONAL                     </v>
          </cell>
          <cell r="J264" t="str">
            <v>SECRETARIA ACADEMICA REGIONAL                      ORIZABA</v>
          </cell>
          <cell r="K264" t="str">
            <v xml:space="preserve">SRIA. ACAD. REG.    </v>
          </cell>
          <cell r="L264">
            <v>1</v>
          </cell>
          <cell r="M264" t="str">
            <v>HLAULNS</v>
          </cell>
          <cell r="N264">
            <v>51102</v>
          </cell>
          <cell r="O264">
            <v>31902</v>
          </cell>
          <cell r="P264">
            <v>31901</v>
          </cell>
          <cell r="Q264">
            <v>31902</v>
          </cell>
          <cell r="R264">
            <v>31902</v>
          </cell>
          <cell r="S264">
            <v>3</v>
          </cell>
          <cell r="T264">
            <v>31901</v>
          </cell>
          <cell r="U264" t="str">
            <v>UVER/97-10-1</v>
          </cell>
          <cell r="V264" t="str">
            <v>PONIENTE 7 NO 1383</v>
          </cell>
          <cell r="W264" t="str">
            <v/>
          </cell>
          <cell r="X264" t="str">
            <v/>
          </cell>
          <cell r="Y264" t="str">
            <v/>
          </cell>
          <cell r="Z264" t="str">
            <v>ORIZABA</v>
          </cell>
          <cell r="AA264" t="str">
            <v>30</v>
          </cell>
          <cell r="AB264" t="str">
            <v>94300</v>
          </cell>
        </row>
        <row r="265">
          <cell r="A265">
            <v>31903</v>
          </cell>
          <cell r="B265">
            <v>31</v>
          </cell>
          <cell r="C265">
            <v>9</v>
          </cell>
          <cell r="D265" t="str">
            <v>AD</v>
          </cell>
          <cell r="E265">
            <v>6</v>
          </cell>
          <cell r="F265">
            <v>1</v>
          </cell>
          <cell r="G265">
            <v>36526</v>
          </cell>
          <cell r="H265">
            <v>38989</v>
          </cell>
          <cell r="I265" t="str">
            <v xml:space="preserve">SECRETARIA DE ADMINISTRACION Y FINANZAS REGIONAL  </v>
          </cell>
          <cell r="J265" t="str">
            <v>SECRETARIA DE ADMINISTRACION Y FINANZAS REGIONAL   ORIZABA</v>
          </cell>
          <cell r="K265" t="str">
            <v>SRIA.ADMON.Y FIN.REG</v>
          </cell>
          <cell r="L265">
            <v>1</v>
          </cell>
          <cell r="M265" t="str">
            <v>HLAULNS</v>
          </cell>
          <cell r="N265">
            <v>51102</v>
          </cell>
          <cell r="O265">
            <v>31903</v>
          </cell>
          <cell r="P265">
            <v>31901</v>
          </cell>
          <cell r="Q265">
            <v>31903</v>
          </cell>
          <cell r="R265">
            <v>31903</v>
          </cell>
          <cell r="S265">
            <v>3</v>
          </cell>
          <cell r="T265">
            <v>31901</v>
          </cell>
          <cell r="U265" t="str">
            <v>UVER/97-10-1</v>
          </cell>
          <cell r="V265" t="str">
            <v>PONIENTE 7 NO 1383</v>
          </cell>
          <cell r="W265" t="str">
            <v/>
          </cell>
          <cell r="X265" t="str">
            <v/>
          </cell>
          <cell r="Y265" t="str">
            <v/>
          </cell>
          <cell r="Z265" t="str">
            <v>ORIZABA</v>
          </cell>
          <cell r="AA265" t="str">
            <v>30</v>
          </cell>
          <cell r="AB265" t="str">
            <v>94300</v>
          </cell>
        </row>
        <row r="266">
          <cell r="A266">
            <v>31904</v>
          </cell>
          <cell r="B266">
            <v>31</v>
          </cell>
          <cell r="C266">
            <v>9</v>
          </cell>
          <cell r="D266" t="str">
            <v>AD</v>
          </cell>
          <cell r="E266">
            <v>6</v>
          </cell>
          <cell r="F266">
            <v>1</v>
          </cell>
          <cell r="G266">
            <v>36526</v>
          </cell>
          <cell r="H266">
            <v>38989</v>
          </cell>
          <cell r="I266" t="str">
            <v>COORDINACION REG. DE DIFUSION CULTURAL Y EXT.UNIV.</v>
          </cell>
          <cell r="J266" t="str">
            <v xml:space="preserve">COORDINACION REG. DE DIFUSION CULTURAL Y EXT.UNIV. </v>
          </cell>
          <cell r="K266" t="str">
            <v>C.REG.D.CULT.EXT.UNI</v>
          </cell>
          <cell r="L266">
            <v>1</v>
          </cell>
          <cell r="M266" t="str">
            <v>HLAULNS</v>
          </cell>
          <cell r="N266">
            <v>33102</v>
          </cell>
          <cell r="O266">
            <v>31904</v>
          </cell>
          <cell r="P266">
            <v>31901</v>
          </cell>
          <cell r="Q266">
            <v>31904</v>
          </cell>
          <cell r="R266">
            <v>31904</v>
          </cell>
          <cell r="S266">
            <v>3</v>
          </cell>
          <cell r="T266">
            <v>31901</v>
          </cell>
          <cell r="U266" t="str">
            <v>UVER/97-10-1</v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>30</v>
          </cell>
          <cell r="AB266" t="str">
            <v/>
          </cell>
        </row>
        <row r="267">
          <cell r="A267">
            <v>31905</v>
          </cell>
          <cell r="B267">
            <v>34</v>
          </cell>
          <cell r="C267">
            <v>9</v>
          </cell>
          <cell r="D267" t="str">
            <v>AD</v>
          </cell>
          <cell r="E267">
            <v>8</v>
          </cell>
          <cell r="F267">
            <v>1</v>
          </cell>
          <cell r="G267">
            <v>36526</v>
          </cell>
          <cell r="I267" t="str">
            <v>COORDINACION REGIONAL DE BIBLIOTECAS ORIZABA-CORD.</v>
          </cell>
          <cell r="J267" t="str">
            <v>COORDINACION REGIONAL DE BIBLIOTECAS ORIZABA-CORD. ORIZABA</v>
          </cell>
          <cell r="K267" t="str">
            <v>COORD.REG.BIBL.ORI-C</v>
          </cell>
          <cell r="L267">
            <v>1</v>
          </cell>
          <cell r="M267" t="str">
            <v>AALARCON</v>
          </cell>
          <cell r="N267">
            <v>51102</v>
          </cell>
          <cell r="O267">
            <v>31905</v>
          </cell>
          <cell r="P267">
            <v>11935</v>
          </cell>
          <cell r="Q267">
            <v>31905</v>
          </cell>
          <cell r="R267">
            <v>31905</v>
          </cell>
          <cell r="S267">
            <v>3</v>
          </cell>
          <cell r="T267">
            <v>31901</v>
          </cell>
          <cell r="U267" t="str">
            <v>UVER/97-10-1</v>
          </cell>
          <cell r="V267" t="str">
            <v>PTE. 7 No. 1383</v>
          </cell>
          <cell r="W267" t="str">
            <v/>
          </cell>
          <cell r="X267" t="str">
            <v/>
          </cell>
          <cell r="Y267" t="str">
            <v/>
          </cell>
          <cell r="Z267" t="str">
            <v>ORIZABA</v>
          </cell>
          <cell r="AA267" t="str">
            <v>30</v>
          </cell>
          <cell r="AB267" t="str">
            <v>94300</v>
          </cell>
        </row>
        <row r="268">
          <cell r="A268">
            <v>31908</v>
          </cell>
          <cell r="B268">
            <v>31</v>
          </cell>
          <cell r="C268">
            <v>10</v>
          </cell>
          <cell r="D268" t="str">
            <v>AD</v>
          </cell>
          <cell r="E268">
            <v>8</v>
          </cell>
          <cell r="G268">
            <v>37775.471863425926</v>
          </cell>
          <cell r="I268" t="str">
            <v>COORD.REGIONAL ÁREA DE FORMACIÓN BASICA GENERAL</v>
          </cell>
          <cell r="J268" t="str">
            <v xml:space="preserve">COORD.REGIONAL ÁREA DE FORMACIÓN BASICA GENERAL </v>
          </cell>
          <cell r="K268" t="str">
            <v>COORD.REG.A.FORM.B.G</v>
          </cell>
          <cell r="M268" t="str">
            <v>MAPEREZ</v>
          </cell>
          <cell r="N268">
            <v>14300</v>
          </cell>
          <cell r="O268">
            <v>31908</v>
          </cell>
          <cell r="Q268">
            <v>31908</v>
          </cell>
          <cell r="R268">
            <v>31908</v>
          </cell>
          <cell r="S268">
            <v>3</v>
          </cell>
          <cell r="T268">
            <v>31901</v>
          </cell>
          <cell r="U268" t="str">
            <v/>
          </cell>
          <cell r="V268" t="str">
            <v>PTE 7 NO 1383</v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>30</v>
          </cell>
          <cell r="AB268" t="str">
            <v>94300</v>
          </cell>
        </row>
        <row r="269">
          <cell r="A269">
            <v>32101</v>
          </cell>
          <cell r="B269">
            <v>32</v>
          </cell>
          <cell r="C269">
            <v>1</v>
          </cell>
          <cell r="D269" t="str">
            <v>AC</v>
          </cell>
          <cell r="E269">
            <v>6</v>
          </cell>
          <cell r="F269">
            <v>1</v>
          </cell>
          <cell r="G269">
            <v>36526</v>
          </cell>
          <cell r="I269" t="str">
            <v xml:space="preserve">FACULTAD DE ARQUITECTURA                          </v>
          </cell>
          <cell r="J269" t="str">
            <v>FACULTAD DE ARQUITECTURA                           CORDOBA</v>
          </cell>
          <cell r="K269" t="str">
            <v xml:space="preserve">FAC. ARQUITECTURA   </v>
          </cell>
          <cell r="L269">
            <v>1</v>
          </cell>
          <cell r="M269" t="str">
            <v>HLAULNS</v>
          </cell>
          <cell r="N269">
            <v>46101</v>
          </cell>
          <cell r="O269">
            <v>32101</v>
          </cell>
          <cell r="P269">
            <v>11921</v>
          </cell>
          <cell r="Q269">
            <v>32101</v>
          </cell>
          <cell r="R269">
            <v>32101</v>
          </cell>
          <cell r="S269">
            <v>3</v>
          </cell>
          <cell r="T269">
            <v>31901</v>
          </cell>
          <cell r="U269" t="str">
            <v>UVER/98-18-2</v>
          </cell>
          <cell r="V269" t="str">
            <v>EXHACIENDA SAN FCO TOXPAN   SN</v>
          </cell>
          <cell r="W269" t="str">
            <v/>
          </cell>
          <cell r="X269" t="str">
            <v/>
          </cell>
          <cell r="Y269" t="str">
            <v/>
          </cell>
          <cell r="Z269" t="str">
            <v>CORDOBA</v>
          </cell>
          <cell r="AA269" t="str">
            <v>30</v>
          </cell>
          <cell r="AB269" t="str">
            <v>94500</v>
          </cell>
        </row>
        <row r="270">
          <cell r="A270">
            <v>32413</v>
          </cell>
          <cell r="B270">
            <v>32</v>
          </cell>
          <cell r="C270">
            <v>11</v>
          </cell>
          <cell r="D270" t="str">
            <v>AC</v>
          </cell>
          <cell r="E270">
            <v>6</v>
          </cell>
          <cell r="F270">
            <v>1</v>
          </cell>
          <cell r="G270">
            <v>36526</v>
          </cell>
          <cell r="I270" t="str">
            <v>INSTITUTO DE PSICOLOGIA Y EDUCACION</v>
          </cell>
          <cell r="J270" t="str">
            <v xml:space="preserve">INSTITUTO DE PSICOLOGIA Y EDUCACION </v>
          </cell>
          <cell r="K270" t="str">
            <v>INST.DE PSICO.Y EDUC</v>
          </cell>
          <cell r="L270">
            <v>1</v>
          </cell>
          <cell r="M270" t="str">
            <v>AALARCON</v>
          </cell>
          <cell r="N270">
            <v>46101</v>
          </cell>
          <cell r="O270">
            <v>32413</v>
          </cell>
          <cell r="P270">
            <v>11927</v>
          </cell>
          <cell r="Q270">
            <v>32413</v>
          </cell>
          <cell r="R270">
            <v>32413</v>
          </cell>
          <cell r="S270">
            <v>3</v>
          </cell>
          <cell r="T270">
            <v>11927</v>
          </cell>
          <cell r="U270" t="str">
            <v>UVER/98-18-2</v>
          </cell>
          <cell r="V270" t="str">
            <v>DOMICILIO CONOCIDO EX HACIENDA</v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>30</v>
          </cell>
          <cell r="AB270" t="str">
            <v>94600</v>
          </cell>
        </row>
        <row r="271">
          <cell r="A271">
            <v>32801</v>
          </cell>
          <cell r="B271">
            <v>32</v>
          </cell>
          <cell r="C271">
            <v>12</v>
          </cell>
          <cell r="D271" t="str">
            <v>DE</v>
          </cell>
          <cell r="E271">
            <v>7</v>
          </cell>
          <cell r="F271">
            <v>1</v>
          </cell>
          <cell r="G271">
            <v>36526</v>
          </cell>
          <cell r="I271" t="str">
            <v>CENTRO DE IDIOMAS</v>
          </cell>
          <cell r="J271" t="str">
            <v>CENTRO DE IDIOMAS CORDOBA</v>
          </cell>
          <cell r="K271" t="str">
            <v>CENTRO DE IDIOMAS</v>
          </cell>
          <cell r="L271">
            <v>1</v>
          </cell>
          <cell r="M271" t="str">
            <v>MAPEREZ</v>
          </cell>
          <cell r="N271">
            <v>46101</v>
          </cell>
          <cell r="O271">
            <v>32801</v>
          </cell>
          <cell r="P271">
            <v>11922</v>
          </cell>
          <cell r="Q271">
            <v>32801</v>
          </cell>
          <cell r="R271">
            <v>32801</v>
          </cell>
          <cell r="S271">
            <v>3</v>
          </cell>
          <cell r="T271">
            <v>31901</v>
          </cell>
          <cell r="U271" t="str">
            <v>UVER/98-18-2</v>
          </cell>
          <cell r="V271" t="str">
            <v>CALLE 4 NO 313</v>
          </cell>
          <cell r="W271" t="str">
            <v/>
          </cell>
          <cell r="X271" t="str">
            <v/>
          </cell>
          <cell r="Y271" t="str">
            <v/>
          </cell>
          <cell r="Z271" t="str">
            <v>CORDOBA</v>
          </cell>
          <cell r="AA271" t="str">
            <v>30</v>
          </cell>
          <cell r="AB271" t="str">
            <v>94500</v>
          </cell>
        </row>
        <row r="272">
          <cell r="A272">
            <v>32802</v>
          </cell>
          <cell r="B272">
            <v>32</v>
          </cell>
          <cell r="C272">
            <v>8</v>
          </cell>
          <cell r="D272" t="str">
            <v>AC</v>
          </cell>
          <cell r="E272">
            <v>4</v>
          </cell>
          <cell r="G272">
            <v>42194.720335648148</v>
          </cell>
          <cell r="I272" t="str">
            <v>TALLER LIBRE DE ARTES (CORDOBA)</v>
          </cell>
          <cell r="J272" t="str">
            <v xml:space="preserve">TALLER LIBRE DE ARTES (CORDOBA) </v>
          </cell>
          <cell r="K272" t="str">
            <v>TALLER L.DE ART.(COR</v>
          </cell>
          <cell r="M272" t="str">
            <v>AMESA</v>
          </cell>
          <cell r="N272">
            <v>41204</v>
          </cell>
          <cell r="O272">
            <v>32802</v>
          </cell>
          <cell r="P272">
            <v>32802</v>
          </cell>
          <cell r="Q272">
            <v>32802</v>
          </cell>
          <cell r="R272">
            <v>32802</v>
          </cell>
          <cell r="S272">
            <v>3</v>
          </cell>
          <cell r="T272">
            <v>11926</v>
          </cell>
          <cell r="U272" t="str">
            <v>UVER/98-15</v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>30</v>
          </cell>
          <cell r="AB272" t="str">
            <v/>
          </cell>
        </row>
        <row r="273">
          <cell r="A273">
            <v>32906</v>
          </cell>
          <cell r="B273">
            <v>32</v>
          </cell>
          <cell r="C273">
            <v>9</v>
          </cell>
          <cell r="D273" t="str">
            <v>AD</v>
          </cell>
          <cell r="E273">
            <v>6</v>
          </cell>
          <cell r="G273">
            <v>41705.564212962963</v>
          </cell>
          <cell r="I273" t="str">
            <v>UNI. DE SERV.BIBLIOTECARIOS Y DE INF.(USBI CÓRDOBA</v>
          </cell>
          <cell r="J273" t="str">
            <v xml:space="preserve">UNI. DE SERV.BIBLIOTECARIOS Y DE INF.(USBI CÓRDOBA </v>
          </cell>
          <cell r="K273" t="str">
            <v>U.S.B.I.(CÓRDOBA)</v>
          </cell>
          <cell r="M273" t="str">
            <v>AMESA</v>
          </cell>
          <cell r="N273">
            <v>46101</v>
          </cell>
          <cell r="O273">
            <v>32906</v>
          </cell>
          <cell r="P273">
            <v>32906</v>
          </cell>
          <cell r="Q273">
            <v>32906</v>
          </cell>
          <cell r="R273">
            <v>32906</v>
          </cell>
          <cell r="S273">
            <v>3</v>
          </cell>
          <cell r="T273">
            <v>0</v>
          </cell>
          <cell r="U273" t="str">
            <v>SIN/DES</v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</row>
        <row r="274">
          <cell r="A274">
            <v>32908</v>
          </cell>
          <cell r="B274">
            <v>32</v>
          </cell>
          <cell r="C274">
            <v>10</v>
          </cell>
          <cell r="D274" t="str">
            <v>AD</v>
          </cell>
          <cell r="E274">
            <v>8</v>
          </cell>
          <cell r="G274">
            <v>37805.425104166665</v>
          </cell>
          <cell r="I274" t="str">
            <v>COORD. REG. A FORMACION BASICA GRAL.</v>
          </cell>
          <cell r="J274" t="str">
            <v xml:space="preserve">COORD. REG. A FORMACION BASICA GRAL. </v>
          </cell>
          <cell r="K274" t="str">
            <v>COOR. REG.FOR.B.GRAL</v>
          </cell>
          <cell r="M274" t="str">
            <v>MAPEREZ</v>
          </cell>
          <cell r="N274">
            <v>14300</v>
          </cell>
          <cell r="O274">
            <v>32908</v>
          </cell>
          <cell r="Q274">
            <v>32908</v>
          </cell>
          <cell r="R274">
            <v>32908</v>
          </cell>
          <cell r="S274">
            <v>3</v>
          </cell>
          <cell r="T274">
            <v>31901</v>
          </cell>
          <cell r="U274" t="str">
            <v/>
          </cell>
          <cell r="V274" t="str">
            <v>PTE  NO 1383</v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>30</v>
          </cell>
          <cell r="AB274" t="str">
            <v>94300</v>
          </cell>
        </row>
        <row r="275">
          <cell r="A275">
            <v>33101</v>
          </cell>
          <cell r="B275">
            <v>33</v>
          </cell>
          <cell r="C275">
            <v>1</v>
          </cell>
          <cell r="D275" t="str">
            <v>AC</v>
          </cell>
          <cell r="E275">
            <v>6</v>
          </cell>
          <cell r="F275">
            <v>1</v>
          </cell>
          <cell r="G275">
            <v>36526</v>
          </cell>
          <cell r="I275" t="str">
            <v>FACULTAD DE INGENIERIA</v>
          </cell>
          <cell r="J275" t="str">
            <v>FACULTAD DE INGENIERIA CORDOBA</v>
          </cell>
          <cell r="K275" t="str">
            <v>FAC. DE INGENIERIA</v>
          </cell>
          <cell r="L275">
            <v>1</v>
          </cell>
          <cell r="M275" t="str">
            <v>AMESA</v>
          </cell>
          <cell r="N275">
            <v>46101</v>
          </cell>
          <cell r="O275">
            <v>33101</v>
          </cell>
          <cell r="P275">
            <v>11921</v>
          </cell>
          <cell r="Q275">
            <v>33101</v>
          </cell>
          <cell r="R275">
            <v>33101</v>
          </cell>
          <cell r="S275">
            <v>3</v>
          </cell>
          <cell r="T275">
            <v>31901</v>
          </cell>
          <cell r="U275" t="str">
            <v>UVER/98-18-3</v>
          </cell>
          <cell r="V275" t="str">
            <v>CALLE 16 DE SEPTIEMBRE NO 100</v>
          </cell>
          <cell r="W275" t="str">
            <v/>
          </cell>
          <cell r="X275" t="str">
            <v/>
          </cell>
          <cell r="Y275" t="str">
            <v/>
          </cell>
          <cell r="Z275" t="str">
            <v>CORDOBA</v>
          </cell>
          <cell r="AA275" t="str">
            <v>30</v>
          </cell>
          <cell r="AB275" t="str">
            <v>94740</v>
          </cell>
        </row>
        <row r="276">
          <cell r="A276">
            <v>33401</v>
          </cell>
          <cell r="B276">
            <v>33</v>
          </cell>
          <cell r="C276">
            <v>4</v>
          </cell>
          <cell r="D276" t="str">
            <v>AC</v>
          </cell>
          <cell r="E276">
            <v>6</v>
          </cell>
          <cell r="F276">
            <v>1</v>
          </cell>
          <cell r="G276">
            <v>36526</v>
          </cell>
          <cell r="I276" t="str">
            <v xml:space="preserve">FACULTAD DE MEDICINA                              </v>
          </cell>
          <cell r="J276" t="str">
            <v>FACULTAD DE MEDICINA                               CD MENDOZA</v>
          </cell>
          <cell r="K276" t="str">
            <v xml:space="preserve">FAC. MEDICINA       </v>
          </cell>
          <cell r="L276">
            <v>1</v>
          </cell>
          <cell r="M276" t="str">
            <v>HLAULNS</v>
          </cell>
          <cell r="N276">
            <v>46101</v>
          </cell>
          <cell r="O276">
            <v>33401</v>
          </cell>
          <cell r="P276">
            <v>11924</v>
          </cell>
          <cell r="Q276">
            <v>33401</v>
          </cell>
          <cell r="R276">
            <v>33401</v>
          </cell>
          <cell r="S276">
            <v>3</v>
          </cell>
          <cell r="T276">
            <v>31901</v>
          </cell>
          <cell r="U276" t="str">
            <v>UVER/97-10-2</v>
          </cell>
          <cell r="V276" t="str">
            <v>AV HIDALGO ESQ CARRILLO PUERTO</v>
          </cell>
          <cell r="W276" t="str">
            <v/>
          </cell>
          <cell r="X276" t="str">
            <v/>
          </cell>
          <cell r="Y276" t="str">
            <v/>
          </cell>
          <cell r="Z276" t="str">
            <v>CD MENDOZA</v>
          </cell>
          <cell r="AA276" t="str">
            <v>30</v>
          </cell>
          <cell r="AB276" t="str">
            <v>94740</v>
          </cell>
        </row>
        <row r="277">
          <cell r="A277">
            <v>34301</v>
          </cell>
          <cell r="B277">
            <v>34</v>
          </cell>
          <cell r="C277">
            <v>3</v>
          </cell>
          <cell r="D277" t="str">
            <v>AC</v>
          </cell>
          <cell r="E277">
            <v>6</v>
          </cell>
          <cell r="F277">
            <v>1</v>
          </cell>
          <cell r="G277">
            <v>36526</v>
          </cell>
          <cell r="I277" t="str">
            <v>FACULTAD DE CONTADURIA Y ADMINISTRACION</v>
          </cell>
          <cell r="J277" t="str">
            <v>FACULTAD DE CONTADURIA Y ADMINISTRACION NOGALES</v>
          </cell>
          <cell r="K277" t="str">
            <v>FAC. CONTADURIA</v>
          </cell>
          <cell r="L277">
            <v>1</v>
          </cell>
          <cell r="M277" t="str">
            <v>AALARCON</v>
          </cell>
          <cell r="N277">
            <v>46101</v>
          </cell>
          <cell r="O277">
            <v>34301</v>
          </cell>
          <cell r="P277">
            <v>11923</v>
          </cell>
          <cell r="Q277">
            <v>34301</v>
          </cell>
          <cell r="R277">
            <v>34301</v>
          </cell>
          <cell r="S277">
            <v>3</v>
          </cell>
          <cell r="T277">
            <v>31901</v>
          </cell>
          <cell r="U277" t="str">
            <v>UVER/98-10</v>
          </cell>
          <cell r="V277" t="str">
            <v>AVE  JUAREZ NO 292</v>
          </cell>
          <cell r="W277" t="str">
            <v/>
          </cell>
          <cell r="X277" t="str">
            <v/>
          </cell>
          <cell r="Y277" t="str">
            <v/>
          </cell>
          <cell r="Z277" t="str">
            <v>NOGALES</v>
          </cell>
          <cell r="AA277" t="str">
            <v>30</v>
          </cell>
          <cell r="AB277" t="str">
            <v>94720</v>
          </cell>
        </row>
        <row r="278">
          <cell r="A278">
            <v>35501</v>
          </cell>
          <cell r="B278">
            <v>35</v>
          </cell>
          <cell r="C278">
            <v>5</v>
          </cell>
          <cell r="D278" t="str">
            <v>AC</v>
          </cell>
          <cell r="E278">
            <v>5</v>
          </cell>
          <cell r="F278">
            <v>1</v>
          </cell>
          <cell r="G278">
            <v>36526</v>
          </cell>
          <cell r="I278" t="str">
            <v xml:space="preserve">FACULTAD DE CIENCIAS BIOLOGICO AGROPECUARIAS      </v>
          </cell>
          <cell r="J278" t="str">
            <v>FACULTAD DE CIENCIAS BIOLOGICO AGROPECUARIAS       AMATLAN DE LOS REYES</v>
          </cell>
          <cell r="K278" t="str">
            <v>FAC.DE CS.BIOL.AGRP.</v>
          </cell>
          <cell r="L278">
            <v>1</v>
          </cell>
          <cell r="M278" t="str">
            <v>HLAULNS</v>
          </cell>
          <cell r="N278">
            <v>46101</v>
          </cell>
          <cell r="O278">
            <v>35501</v>
          </cell>
          <cell r="P278">
            <v>11925</v>
          </cell>
          <cell r="Q278">
            <v>35501</v>
          </cell>
          <cell r="R278">
            <v>35501</v>
          </cell>
          <cell r="S278">
            <v>3</v>
          </cell>
          <cell r="T278">
            <v>31901</v>
          </cell>
          <cell r="U278" t="str">
            <v>UVER/98-05</v>
          </cell>
          <cell r="V278" t="str">
            <v>CAMINO PENUELA AMATLAN</v>
          </cell>
          <cell r="W278" t="str">
            <v/>
          </cell>
          <cell r="X278" t="str">
            <v/>
          </cell>
          <cell r="Y278" t="str">
            <v/>
          </cell>
          <cell r="Z278" t="str">
            <v>AMATLAN DE LOS REYES</v>
          </cell>
          <cell r="AA278" t="str">
            <v>30</v>
          </cell>
          <cell r="AB278" t="str">
            <v>94950</v>
          </cell>
        </row>
        <row r="279">
          <cell r="A279">
            <v>36401</v>
          </cell>
          <cell r="B279">
            <v>36</v>
          </cell>
          <cell r="C279">
            <v>4</v>
          </cell>
          <cell r="D279" t="str">
            <v>AC</v>
          </cell>
          <cell r="E279">
            <v>6</v>
          </cell>
          <cell r="F279">
            <v>1</v>
          </cell>
          <cell r="G279">
            <v>36526</v>
          </cell>
          <cell r="I279" t="str">
            <v xml:space="preserve">FACULTAD DE ODONTOLOGIA                           </v>
          </cell>
          <cell r="J279" t="str">
            <v>FACULTAD DE ODONTOLOGIA                            RIO BLANCO</v>
          </cell>
          <cell r="K279" t="str">
            <v xml:space="preserve">FAC. ODONTOLOGIA    </v>
          </cell>
          <cell r="L279">
            <v>1</v>
          </cell>
          <cell r="M279" t="str">
            <v>HLAULNS</v>
          </cell>
          <cell r="N279">
            <v>46101</v>
          </cell>
          <cell r="O279">
            <v>36401</v>
          </cell>
          <cell r="P279">
            <v>11924</v>
          </cell>
          <cell r="Q279">
            <v>36401</v>
          </cell>
          <cell r="R279">
            <v>36401</v>
          </cell>
          <cell r="S279">
            <v>3</v>
          </cell>
          <cell r="T279">
            <v>31901</v>
          </cell>
          <cell r="U279" t="str">
            <v>UVER/97-10-3</v>
          </cell>
          <cell r="V279" t="str">
            <v>PROL  DE ABASOLO SN TENANGO</v>
          </cell>
          <cell r="W279" t="str">
            <v/>
          </cell>
          <cell r="X279" t="str">
            <v/>
          </cell>
          <cell r="Y279" t="str">
            <v/>
          </cell>
          <cell r="Z279" t="str">
            <v>RIO BLANCO</v>
          </cell>
          <cell r="AA279" t="str">
            <v>30</v>
          </cell>
          <cell r="AB279" t="str">
            <v>94730</v>
          </cell>
        </row>
        <row r="280">
          <cell r="A280">
            <v>37906</v>
          </cell>
          <cell r="B280">
            <v>37</v>
          </cell>
          <cell r="C280">
            <v>9</v>
          </cell>
          <cell r="D280" t="str">
            <v>AD</v>
          </cell>
          <cell r="E280">
            <v>6</v>
          </cell>
          <cell r="G280">
            <v>42171</v>
          </cell>
          <cell r="I280" t="str">
            <v>USBI IXTACZOQUITLAN</v>
          </cell>
          <cell r="J280" t="str">
            <v xml:space="preserve">USBI IXTACZOQUITLAN </v>
          </cell>
          <cell r="K280" t="str">
            <v>USBI EXTACZOQUITLAN</v>
          </cell>
          <cell r="M280" t="str">
            <v>AMESA</v>
          </cell>
          <cell r="N280">
            <v>51102</v>
          </cell>
          <cell r="O280">
            <v>37906</v>
          </cell>
          <cell r="P280">
            <v>37906</v>
          </cell>
          <cell r="Q280">
            <v>37906</v>
          </cell>
          <cell r="R280">
            <v>37906</v>
          </cell>
          <cell r="S280">
            <v>3</v>
          </cell>
          <cell r="T280">
            <v>0</v>
          </cell>
          <cell r="U280" t="str">
            <v>SIN/DES</v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</row>
        <row r="281">
          <cell r="A281">
            <v>41101</v>
          </cell>
          <cell r="B281">
            <v>41</v>
          </cell>
          <cell r="C281">
            <v>1</v>
          </cell>
          <cell r="D281" t="str">
            <v>AC</v>
          </cell>
          <cell r="E281">
            <v>6</v>
          </cell>
          <cell r="F281">
            <v>1</v>
          </cell>
          <cell r="G281">
            <v>36526</v>
          </cell>
          <cell r="I281" t="str">
            <v xml:space="preserve">FACULTAD DE INGENIERIA CIVIL                      </v>
          </cell>
          <cell r="J281" t="str">
            <v>FACULTAD DE INGENIERIA CIVIL                       POZA RICA DE  H.</v>
          </cell>
          <cell r="K281" t="str">
            <v>FAC.INGENIERIA CIVIL</v>
          </cell>
          <cell r="L281">
            <v>1</v>
          </cell>
          <cell r="M281" t="str">
            <v>HLAULNS</v>
          </cell>
          <cell r="N281">
            <v>46101</v>
          </cell>
          <cell r="O281">
            <v>41101</v>
          </cell>
          <cell r="P281">
            <v>11921</v>
          </cell>
          <cell r="Q281">
            <v>41101</v>
          </cell>
          <cell r="R281">
            <v>41101</v>
          </cell>
          <cell r="S281">
            <v>4</v>
          </cell>
          <cell r="T281">
            <v>41901</v>
          </cell>
          <cell r="U281" t="str">
            <v>UVER/98-17</v>
          </cell>
          <cell r="V281" t="str">
            <v>PROL VENUSTIANO CARRANZA SN</v>
          </cell>
          <cell r="W281" t="str">
            <v/>
          </cell>
          <cell r="X281" t="str">
            <v/>
          </cell>
          <cell r="Y281" t="str">
            <v/>
          </cell>
          <cell r="Z281" t="str">
            <v>POZA RICA DE  H.</v>
          </cell>
          <cell r="AA281" t="str">
            <v>30</v>
          </cell>
          <cell r="AB281" t="str">
            <v>93390</v>
          </cell>
        </row>
        <row r="282">
          <cell r="A282">
            <v>41102</v>
          </cell>
          <cell r="B282">
            <v>41</v>
          </cell>
          <cell r="C282">
            <v>1</v>
          </cell>
          <cell r="D282" t="str">
            <v>AC</v>
          </cell>
          <cell r="E282">
            <v>6</v>
          </cell>
          <cell r="F282">
            <v>1</v>
          </cell>
          <cell r="G282">
            <v>36526</v>
          </cell>
          <cell r="I282" t="str">
            <v xml:space="preserve">FACULTAD DE CIENCIAS QUIMICAS                     </v>
          </cell>
          <cell r="J282" t="str">
            <v>FACULTAD DE CIENCIAS QUIMICAS                      POZA RICA DE  H.</v>
          </cell>
          <cell r="K282" t="str">
            <v>FAC.CIENCIAS QUIMICA</v>
          </cell>
          <cell r="L282">
            <v>1</v>
          </cell>
          <cell r="M282" t="str">
            <v>HLAULNS</v>
          </cell>
          <cell r="N282">
            <v>46101</v>
          </cell>
          <cell r="O282">
            <v>41102</v>
          </cell>
          <cell r="P282">
            <v>11921</v>
          </cell>
          <cell r="Q282">
            <v>41102</v>
          </cell>
          <cell r="R282">
            <v>41102</v>
          </cell>
          <cell r="S282">
            <v>4</v>
          </cell>
          <cell r="T282">
            <v>41901</v>
          </cell>
          <cell r="U282" t="str">
            <v>UVER/98-17</v>
          </cell>
          <cell r="V282" t="str">
            <v>PROL VENUSTIANO CARRANZA SN</v>
          </cell>
          <cell r="W282" t="str">
            <v/>
          </cell>
          <cell r="X282" t="str">
            <v/>
          </cell>
          <cell r="Y282" t="str">
            <v/>
          </cell>
          <cell r="Z282" t="str">
            <v>POZA RICA DE  H.</v>
          </cell>
          <cell r="AA282" t="str">
            <v>30</v>
          </cell>
          <cell r="AB282" t="str">
            <v>93390</v>
          </cell>
        </row>
        <row r="283">
          <cell r="A283">
            <v>41103</v>
          </cell>
          <cell r="B283">
            <v>41</v>
          </cell>
          <cell r="C283">
            <v>1</v>
          </cell>
          <cell r="D283" t="str">
            <v>AC</v>
          </cell>
          <cell r="E283">
            <v>6</v>
          </cell>
          <cell r="F283">
            <v>1</v>
          </cell>
          <cell r="G283">
            <v>36526</v>
          </cell>
          <cell r="I283" t="str">
            <v xml:space="preserve">FACULTAD DE ARQUITECTURA                          </v>
          </cell>
          <cell r="J283" t="str">
            <v>FACULTAD DE ARQUITECTURA                           POZA RICA DE  H.</v>
          </cell>
          <cell r="K283" t="str">
            <v xml:space="preserve">FAC. ARQUITECTURA   </v>
          </cell>
          <cell r="L283">
            <v>1</v>
          </cell>
          <cell r="M283" t="str">
            <v>HLAULNS</v>
          </cell>
          <cell r="N283">
            <v>46101</v>
          </cell>
          <cell r="O283">
            <v>41103</v>
          </cell>
          <cell r="P283">
            <v>11921</v>
          </cell>
          <cell r="Q283">
            <v>41103</v>
          </cell>
          <cell r="R283">
            <v>41103</v>
          </cell>
          <cell r="S283">
            <v>4</v>
          </cell>
          <cell r="T283">
            <v>41901</v>
          </cell>
          <cell r="U283" t="str">
            <v>UVER/98-17</v>
          </cell>
          <cell r="V283" t="str">
            <v>CARR POZA RICA PAPANTLA SN</v>
          </cell>
          <cell r="W283" t="str">
            <v/>
          </cell>
          <cell r="X283" t="str">
            <v/>
          </cell>
          <cell r="Y283" t="str">
            <v/>
          </cell>
          <cell r="Z283" t="str">
            <v>POZA RICA DE  H.</v>
          </cell>
          <cell r="AA283" t="str">
            <v>30</v>
          </cell>
          <cell r="AB283" t="str">
            <v>93295</v>
          </cell>
        </row>
        <row r="284">
          <cell r="A284">
            <v>41104</v>
          </cell>
          <cell r="B284">
            <v>41</v>
          </cell>
          <cell r="C284">
            <v>1</v>
          </cell>
          <cell r="D284" t="str">
            <v>AC</v>
          </cell>
          <cell r="E284">
            <v>6</v>
          </cell>
          <cell r="F284">
            <v>1</v>
          </cell>
          <cell r="G284">
            <v>36526</v>
          </cell>
          <cell r="I284" t="str">
            <v xml:space="preserve">FACULTAD DE INGENIERIA MECANICA ELECTRICA         </v>
          </cell>
          <cell r="J284" t="str">
            <v>FACULTAD DE INGENIERIA MECANICA ELECTRICA          POZA RICA DE  H.</v>
          </cell>
          <cell r="K284" t="str">
            <v>FAC. ING. MEC. ELECT</v>
          </cell>
          <cell r="L284">
            <v>1</v>
          </cell>
          <cell r="M284" t="str">
            <v>HLAULNS</v>
          </cell>
          <cell r="N284">
            <v>46101</v>
          </cell>
          <cell r="O284">
            <v>41104</v>
          </cell>
          <cell r="P284">
            <v>11921</v>
          </cell>
          <cell r="Q284">
            <v>41104</v>
          </cell>
          <cell r="R284">
            <v>41104</v>
          </cell>
          <cell r="S284">
            <v>4</v>
          </cell>
          <cell r="T284">
            <v>41901</v>
          </cell>
          <cell r="U284" t="str">
            <v>UVER/98-17</v>
          </cell>
          <cell r="V284" t="str">
            <v>PROL VENUSTIANO CARRANZA SN</v>
          </cell>
          <cell r="W284" t="str">
            <v/>
          </cell>
          <cell r="X284" t="str">
            <v/>
          </cell>
          <cell r="Y284" t="str">
            <v/>
          </cell>
          <cell r="Z284" t="str">
            <v>POZA RICA DE  H.</v>
          </cell>
          <cell r="AA284" t="str">
            <v>30</v>
          </cell>
          <cell r="AB284" t="str">
            <v>93390</v>
          </cell>
        </row>
        <row r="285">
          <cell r="A285">
            <v>41105</v>
          </cell>
          <cell r="B285">
            <v>41</v>
          </cell>
          <cell r="C285">
            <v>1</v>
          </cell>
          <cell r="D285" t="str">
            <v>AC</v>
          </cell>
          <cell r="E285">
            <v>6</v>
          </cell>
          <cell r="F285">
            <v>1</v>
          </cell>
          <cell r="G285">
            <v>36526</v>
          </cell>
          <cell r="I285" t="str">
            <v xml:space="preserve">FACULTAD DE ING. ELECTRONICA Y COMUNICACIONES     </v>
          </cell>
          <cell r="J285" t="str">
            <v>FACULTAD DE ING. ELECTRONICA Y COMUNICACIONES      POZA RICA DE  H.</v>
          </cell>
          <cell r="K285" t="str">
            <v>FAC.ING.ELECT.Y COM.</v>
          </cell>
          <cell r="L285">
            <v>1</v>
          </cell>
          <cell r="M285" t="str">
            <v>HLAULNS</v>
          </cell>
          <cell r="N285">
            <v>46101</v>
          </cell>
          <cell r="O285">
            <v>41105</v>
          </cell>
          <cell r="P285">
            <v>11921</v>
          </cell>
          <cell r="Q285">
            <v>41105</v>
          </cell>
          <cell r="R285">
            <v>41105</v>
          </cell>
          <cell r="S285">
            <v>4</v>
          </cell>
          <cell r="T285">
            <v>41901</v>
          </cell>
          <cell r="U285" t="str">
            <v>UVER/98-17</v>
          </cell>
          <cell r="V285" t="str">
            <v>PROL VENUSTIANO CARRANZA SN</v>
          </cell>
          <cell r="W285" t="str">
            <v/>
          </cell>
          <cell r="X285" t="str">
            <v/>
          </cell>
          <cell r="Y285" t="str">
            <v/>
          </cell>
          <cell r="Z285" t="str">
            <v>POZA RICA DE  H.</v>
          </cell>
          <cell r="AA285" t="str">
            <v>30</v>
          </cell>
          <cell r="AB285" t="str">
            <v>93390</v>
          </cell>
        </row>
        <row r="286">
          <cell r="A286">
            <v>41201</v>
          </cell>
          <cell r="B286">
            <v>41</v>
          </cell>
          <cell r="C286">
            <v>2</v>
          </cell>
          <cell r="D286" t="str">
            <v>AC</v>
          </cell>
          <cell r="E286">
            <v>6</v>
          </cell>
          <cell r="F286">
            <v>1</v>
          </cell>
          <cell r="G286">
            <v>36526</v>
          </cell>
          <cell r="I286" t="str">
            <v xml:space="preserve">FACULTAD DE PEDAGOGIA                             </v>
          </cell>
          <cell r="J286" t="str">
            <v>FACULTAD DE PEDAGOGIA                              POZA RICA DE  H.</v>
          </cell>
          <cell r="K286" t="str">
            <v xml:space="preserve">FAC. PEDAGOGIA      </v>
          </cell>
          <cell r="L286">
            <v>1</v>
          </cell>
          <cell r="M286" t="str">
            <v>HLAULNS</v>
          </cell>
          <cell r="N286">
            <v>46101</v>
          </cell>
          <cell r="O286">
            <v>41201</v>
          </cell>
          <cell r="P286">
            <v>11922</v>
          </cell>
          <cell r="Q286">
            <v>41201</v>
          </cell>
          <cell r="R286">
            <v>41201</v>
          </cell>
          <cell r="S286">
            <v>4</v>
          </cell>
          <cell r="T286">
            <v>41901</v>
          </cell>
          <cell r="U286" t="str">
            <v>UVER/97-04</v>
          </cell>
          <cell r="V286" t="str">
            <v>CALLE 12 NO 215</v>
          </cell>
          <cell r="W286" t="str">
            <v/>
          </cell>
          <cell r="X286" t="str">
            <v/>
          </cell>
          <cell r="Y286" t="str">
            <v/>
          </cell>
          <cell r="Z286" t="str">
            <v>POZA RICA DE  H.</v>
          </cell>
          <cell r="AA286" t="str">
            <v>30</v>
          </cell>
          <cell r="AB286" t="str">
            <v>93230</v>
          </cell>
        </row>
        <row r="287">
          <cell r="A287">
            <v>41202</v>
          </cell>
          <cell r="B287">
            <v>41</v>
          </cell>
          <cell r="C287">
            <v>2</v>
          </cell>
          <cell r="D287" t="str">
            <v>AC</v>
          </cell>
          <cell r="E287">
            <v>6</v>
          </cell>
          <cell r="F287">
            <v>1</v>
          </cell>
          <cell r="G287">
            <v>36526</v>
          </cell>
          <cell r="I287" t="str">
            <v xml:space="preserve">FACULTAD DE TRABAJO SOCIAL                        </v>
          </cell>
          <cell r="J287" t="str">
            <v>FACULTAD DE TRABAJO SOCIAL                         POZA RICA DE  H.</v>
          </cell>
          <cell r="K287" t="str">
            <v xml:space="preserve">FAC. TRABAJO SOCIAL </v>
          </cell>
          <cell r="L287">
            <v>1</v>
          </cell>
          <cell r="M287" t="str">
            <v>HLAULNS</v>
          </cell>
          <cell r="N287">
            <v>46101</v>
          </cell>
          <cell r="O287">
            <v>41202</v>
          </cell>
          <cell r="P287">
            <v>11922</v>
          </cell>
          <cell r="Q287">
            <v>41202</v>
          </cell>
          <cell r="R287">
            <v>41202</v>
          </cell>
          <cell r="S287">
            <v>4</v>
          </cell>
          <cell r="T287">
            <v>41901</v>
          </cell>
          <cell r="U287" t="str">
            <v>UVER/97-04</v>
          </cell>
          <cell r="V287" t="str">
            <v>CALLE 12 NO 215</v>
          </cell>
          <cell r="W287" t="str">
            <v/>
          </cell>
          <cell r="X287" t="str">
            <v/>
          </cell>
          <cell r="Y287" t="str">
            <v/>
          </cell>
          <cell r="Z287" t="str">
            <v>POZA RICA DE  H.</v>
          </cell>
          <cell r="AA287" t="str">
            <v>30</v>
          </cell>
          <cell r="AB287" t="str">
            <v>93230</v>
          </cell>
        </row>
        <row r="288">
          <cell r="A288">
            <v>41401</v>
          </cell>
          <cell r="B288">
            <v>41</v>
          </cell>
          <cell r="C288">
            <v>4</v>
          </cell>
          <cell r="D288" t="str">
            <v>AC</v>
          </cell>
          <cell r="E288">
            <v>5</v>
          </cell>
          <cell r="F288">
            <v>1</v>
          </cell>
          <cell r="G288">
            <v>36526</v>
          </cell>
          <cell r="I288" t="str">
            <v xml:space="preserve">UNIDAD ACADEMICA DE CIENCIAS DE LA SALUD          </v>
          </cell>
          <cell r="J288" t="str">
            <v>UNIDAD ACADEMICA DE CIENCIAS DE LA SALUD           POZA RICA DE  H.</v>
          </cell>
          <cell r="K288" t="str">
            <v>UNI.AC.C.DE LA SALUD</v>
          </cell>
          <cell r="L288">
            <v>1</v>
          </cell>
          <cell r="M288" t="str">
            <v>HLAULNS</v>
          </cell>
          <cell r="N288">
            <v>46101</v>
          </cell>
          <cell r="O288">
            <v>41401</v>
          </cell>
          <cell r="P288">
            <v>11924</v>
          </cell>
          <cell r="Q288">
            <v>41401</v>
          </cell>
          <cell r="R288">
            <v>41401</v>
          </cell>
          <cell r="S288">
            <v>4</v>
          </cell>
          <cell r="T288">
            <v>41901</v>
          </cell>
          <cell r="U288" t="str">
            <v>UVER/97-09</v>
          </cell>
          <cell r="V288" t="str">
            <v>BLVR  LAZARO CARDENAS NO  801</v>
          </cell>
          <cell r="W288" t="str">
            <v/>
          </cell>
          <cell r="X288" t="str">
            <v/>
          </cell>
          <cell r="Y288" t="str">
            <v/>
          </cell>
          <cell r="Z288" t="str">
            <v>POZA RICA DE  H.</v>
          </cell>
          <cell r="AA288" t="str">
            <v>30</v>
          </cell>
          <cell r="AB288" t="str">
            <v>93340</v>
          </cell>
        </row>
        <row r="289">
          <cell r="A289">
            <v>41402</v>
          </cell>
          <cell r="B289">
            <v>41</v>
          </cell>
          <cell r="C289">
            <v>4</v>
          </cell>
          <cell r="D289" t="str">
            <v>AC</v>
          </cell>
          <cell r="E289">
            <v>6</v>
          </cell>
          <cell r="F289">
            <v>1</v>
          </cell>
          <cell r="G289">
            <v>36526</v>
          </cell>
          <cell r="I289" t="str">
            <v xml:space="preserve">FACULTAD DE MEDICINA                              </v>
          </cell>
          <cell r="J289" t="str">
            <v>FACULTAD DE MEDICINA                               POZA RICA DE  H.</v>
          </cell>
          <cell r="K289" t="str">
            <v xml:space="preserve">FAC. MEDICINA       </v>
          </cell>
          <cell r="L289">
            <v>1</v>
          </cell>
          <cell r="M289" t="str">
            <v>HLAULNS</v>
          </cell>
          <cell r="N289">
            <v>46101</v>
          </cell>
          <cell r="O289">
            <v>41402</v>
          </cell>
          <cell r="P289">
            <v>11924</v>
          </cell>
          <cell r="Q289">
            <v>41402</v>
          </cell>
          <cell r="R289">
            <v>41402</v>
          </cell>
          <cell r="S289">
            <v>4</v>
          </cell>
          <cell r="T289">
            <v>41901</v>
          </cell>
          <cell r="U289" t="str">
            <v>UVER/97-09</v>
          </cell>
          <cell r="V289" t="str">
            <v>BLVR  LAZARO CARDENAS NO  801</v>
          </cell>
          <cell r="W289" t="str">
            <v/>
          </cell>
          <cell r="X289" t="str">
            <v/>
          </cell>
          <cell r="Y289" t="str">
            <v/>
          </cell>
          <cell r="Z289" t="str">
            <v>POZA RICA DE  H.</v>
          </cell>
          <cell r="AA289" t="str">
            <v>30</v>
          </cell>
          <cell r="AB289" t="str">
            <v>93340</v>
          </cell>
        </row>
        <row r="290">
          <cell r="A290">
            <v>41403</v>
          </cell>
          <cell r="B290">
            <v>41</v>
          </cell>
          <cell r="C290">
            <v>4</v>
          </cell>
          <cell r="D290" t="str">
            <v>AC</v>
          </cell>
          <cell r="E290">
            <v>6</v>
          </cell>
          <cell r="F290">
            <v>1</v>
          </cell>
          <cell r="G290">
            <v>36526</v>
          </cell>
          <cell r="I290" t="str">
            <v xml:space="preserve">FACULTAD DE ODONTOLOGIA                           </v>
          </cell>
          <cell r="J290" t="str">
            <v>FACULTAD DE ODONTOLOGIA                            POZA RICA DE  H.</v>
          </cell>
          <cell r="K290" t="str">
            <v xml:space="preserve">FAC. ODONTOLOGIA    </v>
          </cell>
          <cell r="L290">
            <v>1</v>
          </cell>
          <cell r="M290" t="str">
            <v>HLAULNS</v>
          </cell>
          <cell r="N290">
            <v>46101</v>
          </cell>
          <cell r="O290">
            <v>41403</v>
          </cell>
          <cell r="P290">
            <v>11924</v>
          </cell>
          <cell r="Q290">
            <v>41403</v>
          </cell>
          <cell r="R290">
            <v>41403</v>
          </cell>
          <cell r="S290">
            <v>4</v>
          </cell>
          <cell r="T290">
            <v>41901</v>
          </cell>
          <cell r="U290" t="str">
            <v>UVER/97-09</v>
          </cell>
          <cell r="V290" t="str">
            <v>BLVR  LAZARO CARDENAS NO  801</v>
          </cell>
          <cell r="W290" t="str">
            <v/>
          </cell>
          <cell r="X290" t="str">
            <v/>
          </cell>
          <cell r="Y290" t="str">
            <v/>
          </cell>
          <cell r="Z290" t="str">
            <v>POZA RICA DE  H.</v>
          </cell>
          <cell r="AA290" t="str">
            <v>30</v>
          </cell>
          <cell r="AB290" t="str">
            <v>93340</v>
          </cell>
        </row>
        <row r="291">
          <cell r="A291">
            <v>41404</v>
          </cell>
          <cell r="B291">
            <v>41</v>
          </cell>
          <cell r="C291">
            <v>4</v>
          </cell>
          <cell r="D291" t="str">
            <v>AC</v>
          </cell>
          <cell r="E291">
            <v>6</v>
          </cell>
          <cell r="F291">
            <v>1</v>
          </cell>
          <cell r="G291">
            <v>36526</v>
          </cell>
          <cell r="I291" t="str">
            <v xml:space="preserve">FACULTAD DE PSICOLOGIA                            </v>
          </cell>
          <cell r="J291" t="str">
            <v>FACULTAD DE PSICOLOGIA                             POZA RICA DE  H.</v>
          </cell>
          <cell r="K291" t="str">
            <v xml:space="preserve">FAC. PSICOLOGIA     </v>
          </cell>
          <cell r="L291">
            <v>1</v>
          </cell>
          <cell r="M291" t="str">
            <v>HLAULNS</v>
          </cell>
          <cell r="N291">
            <v>46101</v>
          </cell>
          <cell r="O291">
            <v>41404</v>
          </cell>
          <cell r="P291">
            <v>11924</v>
          </cell>
          <cell r="Q291">
            <v>41404</v>
          </cell>
          <cell r="R291">
            <v>41404</v>
          </cell>
          <cell r="S291">
            <v>4</v>
          </cell>
          <cell r="T291">
            <v>41901</v>
          </cell>
          <cell r="U291" t="str">
            <v>UVER/97-09</v>
          </cell>
          <cell r="V291" t="str">
            <v>BLVR  LAZARO CARDENAS NO  801</v>
          </cell>
          <cell r="W291" t="str">
            <v/>
          </cell>
          <cell r="X291" t="str">
            <v/>
          </cell>
          <cell r="Y291" t="str">
            <v/>
          </cell>
          <cell r="Z291" t="str">
            <v>POZA RICA DE  H.</v>
          </cell>
          <cell r="AA291" t="str">
            <v>30</v>
          </cell>
          <cell r="AB291" t="str">
            <v>93340</v>
          </cell>
        </row>
        <row r="292">
          <cell r="A292">
            <v>41405</v>
          </cell>
          <cell r="B292">
            <v>41</v>
          </cell>
          <cell r="C292">
            <v>4</v>
          </cell>
          <cell r="D292" t="str">
            <v>AC</v>
          </cell>
          <cell r="E292">
            <v>6</v>
          </cell>
          <cell r="F292">
            <v>1</v>
          </cell>
          <cell r="G292">
            <v>36526</v>
          </cell>
          <cell r="I292" t="str">
            <v xml:space="preserve">FACULTAD DE ENFERMERIA                            </v>
          </cell>
          <cell r="J292" t="str">
            <v>FACULTAD DE ENFERMERIA                             POZA RICA DE  H.</v>
          </cell>
          <cell r="K292" t="str">
            <v xml:space="preserve">FAC. ENFERMERIA     </v>
          </cell>
          <cell r="L292">
            <v>1</v>
          </cell>
          <cell r="M292" t="str">
            <v>HLAULNS</v>
          </cell>
          <cell r="N292">
            <v>46101</v>
          </cell>
          <cell r="O292">
            <v>41405</v>
          </cell>
          <cell r="P292">
            <v>11924</v>
          </cell>
          <cell r="Q292">
            <v>41405</v>
          </cell>
          <cell r="R292">
            <v>41405</v>
          </cell>
          <cell r="S292">
            <v>4</v>
          </cell>
          <cell r="T292">
            <v>41901</v>
          </cell>
          <cell r="U292" t="str">
            <v>UVER/97-09</v>
          </cell>
          <cell r="V292" t="str">
            <v>BLVR  LAZARO CARDENAS NO  801</v>
          </cell>
          <cell r="W292" t="str">
            <v/>
          </cell>
          <cell r="X292" t="str">
            <v/>
          </cell>
          <cell r="Y292" t="str">
            <v/>
          </cell>
          <cell r="Z292" t="str">
            <v>POZA RICA DE  H.</v>
          </cell>
          <cell r="AA292" t="str">
            <v>30</v>
          </cell>
          <cell r="AB292" t="str">
            <v>93340</v>
          </cell>
        </row>
        <row r="293">
          <cell r="A293">
            <v>41701</v>
          </cell>
          <cell r="B293">
            <v>41</v>
          </cell>
          <cell r="C293">
            <v>7</v>
          </cell>
          <cell r="D293" t="str">
            <v>AC</v>
          </cell>
          <cell r="E293">
            <v>8</v>
          </cell>
          <cell r="F293">
            <v>1</v>
          </cell>
          <cell r="G293">
            <v>36526</v>
          </cell>
          <cell r="I293" t="str">
            <v xml:space="preserve">COORDINACION ACADEMICA REG. DE ENSEÑANZA ABIERTA  </v>
          </cell>
          <cell r="J293" t="str">
            <v>COORDINACION ACADEMICA REG. DE ENSEÑANZA ABIERTA   POZA RICA DE  H.</v>
          </cell>
          <cell r="K293" t="str">
            <v>COORD.AC.REG.ENS.ABI</v>
          </cell>
          <cell r="L293">
            <v>1</v>
          </cell>
          <cell r="M293" t="str">
            <v>HLAULNS</v>
          </cell>
          <cell r="N293">
            <v>46101</v>
          </cell>
          <cell r="O293">
            <v>41701</v>
          </cell>
          <cell r="P293">
            <v>11920</v>
          </cell>
          <cell r="Q293">
            <v>41701</v>
          </cell>
          <cell r="R293">
            <v>41701</v>
          </cell>
          <cell r="S293">
            <v>4</v>
          </cell>
          <cell r="T293">
            <v>41901</v>
          </cell>
          <cell r="U293" t="str">
            <v>UVER/97-09</v>
          </cell>
          <cell r="V293" t="str">
            <v>CALLE 12 Nª 215</v>
          </cell>
          <cell r="W293" t="str">
            <v/>
          </cell>
          <cell r="X293" t="str">
            <v/>
          </cell>
          <cell r="Y293" t="str">
            <v/>
          </cell>
          <cell r="Z293" t="str">
            <v>POZA RICA DE  H.</v>
          </cell>
          <cell r="AA293" t="str">
            <v>30</v>
          </cell>
          <cell r="AB293" t="str">
            <v>93220</v>
          </cell>
        </row>
        <row r="294">
          <cell r="A294">
            <v>41702</v>
          </cell>
          <cell r="B294">
            <v>41</v>
          </cell>
          <cell r="C294">
            <v>7</v>
          </cell>
          <cell r="D294" t="str">
            <v>AC</v>
          </cell>
          <cell r="E294">
            <v>10</v>
          </cell>
          <cell r="F294">
            <v>1</v>
          </cell>
          <cell r="G294">
            <v>36526</v>
          </cell>
          <cell r="H294">
            <v>38989</v>
          </cell>
          <cell r="I294" t="str">
            <v>COORDINACION REGIONAL DE T.I. POZA RICA TUXPAN</v>
          </cell>
          <cell r="J294" t="str">
            <v>COORDINACION REGIONAL DE T.I. POZA RICA TUXPAN POZA RICA DE  H.</v>
          </cell>
          <cell r="K294" t="str">
            <v>COOR. REG.TI.POZA R</v>
          </cell>
          <cell r="L294">
            <v>1</v>
          </cell>
          <cell r="M294" t="str">
            <v>HLAULNS</v>
          </cell>
          <cell r="N294">
            <v>51102</v>
          </cell>
          <cell r="O294">
            <v>41702</v>
          </cell>
          <cell r="P294">
            <v>41901</v>
          </cell>
          <cell r="Q294">
            <v>41702</v>
          </cell>
          <cell r="R294">
            <v>41702</v>
          </cell>
          <cell r="S294">
            <v>4</v>
          </cell>
          <cell r="T294">
            <v>41901</v>
          </cell>
          <cell r="U294" t="str">
            <v>UVER/97-09</v>
          </cell>
          <cell r="V294" t="str">
            <v>BLVRD  RUIZ CORTINES NO 306</v>
          </cell>
          <cell r="W294" t="str">
            <v/>
          </cell>
          <cell r="X294" t="str">
            <v/>
          </cell>
          <cell r="Y294" t="str">
            <v/>
          </cell>
          <cell r="Z294" t="str">
            <v>POZA RICA DE  H.</v>
          </cell>
          <cell r="AA294" t="str">
            <v>30</v>
          </cell>
          <cell r="AB294" t="str">
            <v>93220</v>
          </cell>
        </row>
        <row r="295">
          <cell r="A295">
            <v>41801</v>
          </cell>
          <cell r="B295">
            <v>41</v>
          </cell>
          <cell r="C295">
            <v>6</v>
          </cell>
          <cell r="D295" t="str">
            <v>DE</v>
          </cell>
          <cell r="E295">
            <v>10</v>
          </cell>
          <cell r="F295">
            <v>1</v>
          </cell>
          <cell r="G295">
            <v>36526</v>
          </cell>
          <cell r="I295" t="str">
            <v xml:space="preserve">TALLER LIBRE DE ARTES                             </v>
          </cell>
          <cell r="J295" t="str">
            <v>TALLER LIBRE DE ARTES                              POZA RICA DE  H.</v>
          </cell>
          <cell r="K295" t="str">
            <v>TALLER LIBRE DE ARTE</v>
          </cell>
          <cell r="L295">
            <v>1</v>
          </cell>
          <cell r="M295" t="str">
            <v>HLAULNS</v>
          </cell>
          <cell r="N295">
            <v>46101</v>
          </cell>
          <cell r="O295">
            <v>41801</v>
          </cell>
          <cell r="P295">
            <v>11926</v>
          </cell>
          <cell r="Q295">
            <v>41801</v>
          </cell>
          <cell r="R295">
            <v>41801</v>
          </cell>
          <cell r="S295">
            <v>4</v>
          </cell>
          <cell r="T295">
            <v>41901</v>
          </cell>
          <cell r="U295" t="str">
            <v>UVER/97-09</v>
          </cell>
          <cell r="V295" t="str">
            <v>CALLE 10 NO 212</v>
          </cell>
          <cell r="W295" t="str">
            <v/>
          </cell>
          <cell r="X295" t="str">
            <v/>
          </cell>
          <cell r="Y295" t="str">
            <v/>
          </cell>
          <cell r="Z295" t="str">
            <v>POZA RICA DE  H.</v>
          </cell>
          <cell r="AA295" t="str">
            <v>30</v>
          </cell>
          <cell r="AB295" t="str">
            <v>93220</v>
          </cell>
        </row>
        <row r="296">
          <cell r="A296">
            <v>41802</v>
          </cell>
          <cell r="B296">
            <v>41</v>
          </cell>
          <cell r="C296">
            <v>12</v>
          </cell>
          <cell r="D296" t="str">
            <v>DE</v>
          </cell>
          <cell r="E296">
            <v>7</v>
          </cell>
          <cell r="F296">
            <v>1</v>
          </cell>
          <cell r="G296">
            <v>36526</v>
          </cell>
          <cell r="I296" t="str">
            <v>CENTRO DE IDIOMAS</v>
          </cell>
          <cell r="J296" t="str">
            <v>CENTRO DE IDIOMAS POZA RICA DE  H.</v>
          </cell>
          <cell r="K296" t="str">
            <v>CENTRO DE IDIOMAS</v>
          </cell>
          <cell r="L296">
            <v>1</v>
          </cell>
          <cell r="M296" t="str">
            <v>MAPEREZ</v>
          </cell>
          <cell r="N296">
            <v>46101</v>
          </cell>
          <cell r="O296">
            <v>41802</v>
          </cell>
          <cell r="P296">
            <v>11922</v>
          </cell>
          <cell r="Q296">
            <v>41802</v>
          </cell>
          <cell r="R296">
            <v>41802</v>
          </cell>
          <cell r="S296">
            <v>4</v>
          </cell>
          <cell r="T296">
            <v>41901</v>
          </cell>
          <cell r="U296" t="str">
            <v>UVER/97-09</v>
          </cell>
          <cell r="V296" t="str">
            <v>BLVRD  ADOLFO RUIZ CORTINES SN</v>
          </cell>
          <cell r="W296" t="str">
            <v/>
          </cell>
          <cell r="X296" t="str">
            <v/>
          </cell>
          <cell r="Y296" t="str">
            <v/>
          </cell>
          <cell r="Z296" t="str">
            <v>POZA RICA DE  H.</v>
          </cell>
          <cell r="AA296" t="str">
            <v>30</v>
          </cell>
          <cell r="AB296" t="str">
            <v>93220</v>
          </cell>
        </row>
        <row r="297">
          <cell r="A297">
            <v>41803</v>
          </cell>
          <cell r="B297">
            <v>41</v>
          </cell>
          <cell r="C297">
            <v>6</v>
          </cell>
          <cell r="D297" t="str">
            <v>DE</v>
          </cell>
          <cell r="E297">
            <v>10</v>
          </cell>
          <cell r="F297">
            <v>1</v>
          </cell>
          <cell r="G297">
            <v>36526</v>
          </cell>
          <cell r="I297" t="str">
            <v xml:space="preserve">COORDINACION REGIONAL DE ACTIVIDADES DEPORTIVAS   </v>
          </cell>
          <cell r="J297" t="str">
            <v>COORDINACION REGIONAL DE ACTIVIDADES DEPORTIVAS    POZA RICA DE  H.</v>
          </cell>
          <cell r="K297" t="str">
            <v xml:space="preserve">COORD.REG.ACT.DEP.  </v>
          </cell>
          <cell r="L297">
            <v>1</v>
          </cell>
          <cell r="M297" t="str">
            <v>HLAULNS</v>
          </cell>
          <cell r="N297">
            <v>51102</v>
          </cell>
          <cell r="O297">
            <v>41803</v>
          </cell>
          <cell r="P297">
            <v>11920</v>
          </cell>
          <cell r="Q297">
            <v>41803</v>
          </cell>
          <cell r="R297">
            <v>41803</v>
          </cell>
          <cell r="S297">
            <v>4</v>
          </cell>
          <cell r="T297">
            <v>41901</v>
          </cell>
          <cell r="U297" t="str">
            <v>UVER/97-09</v>
          </cell>
          <cell r="V297" t="str">
            <v>BLVRD  RUIZ CORTINES SN</v>
          </cell>
          <cell r="W297" t="str">
            <v/>
          </cell>
          <cell r="X297" t="str">
            <v/>
          </cell>
          <cell r="Y297" t="str">
            <v/>
          </cell>
          <cell r="Z297" t="str">
            <v>POZA RICA DE  H.</v>
          </cell>
          <cell r="AA297" t="str">
            <v>30</v>
          </cell>
          <cell r="AB297" t="str">
            <v>93220</v>
          </cell>
        </row>
        <row r="298">
          <cell r="A298">
            <v>41901</v>
          </cell>
          <cell r="B298">
            <v>41</v>
          </cell>
          <cell r="C298">
            <v>9</v>
          </cell>
          <cell r="D298" t="str">
            <v>AD</v>
          </cell>
          <cell r="E298">
            <v>4</v>
          </cell>
          <cell r="F298">
            <v>1</v>
          </cell>
          <cell r="G298">
            <v>36526</v>
          </cell>
          <cell r="I298" t="str">
            <v xml:space="preserve">VICE-RECTORIA                                     </v>
          </cell>
          <cell r="J298" t="str">
            <v>VICE-RECTORIA                                      POZA RICA DE  H.</v>
          </cell>
          <cell r="K298" t="str">
            <v xml:space="preserve">VICE-RECTORIA       </v>
          </cell>
          <cell r="L298">
            <v>1</v>
          </cell>
          <cell r="M298" t="str">
            <v>HLAULNS</v>
          </cell>
          <cell r="N298">
            <v>51103</v>
          </cell>
          <cell r="O298">
            <v>41901</v>
          </cell>
          <cell r="P298">
            <v>41901</v>
          </cell>
          <cell r="Q298">
            <v>41901</v>
          </cell>
          <cell r="R298">
            <v>41901</v>
          </cell>
          <cell r="S298">
            <v>4</v>
          </cell>
          <cell r="T298">
            <v>41901</v>
          </cell>
          <cell r="U298" t="str">
            <v>UVER/97-09</v>
          </cell>
          <cell r="V298" t="str">
            <v>BLVRD  RUIZ CORTINES 306</v>
          </cell>
          <cell r="W298" t="str">
            <v/>
          </cell>
          <cell r="X298" t="str">
            <v/>
          </cell>
          <cell r="Y298" t="str">
            <v/>
          </cell>
          <cell r="Z298" t="str">
            <v>POZA RICA DE  H.</v>
          </cell>
          <cell r="AA298" t="str">
            <v>30</v>
          </cell>
          <cell r="AB298" t="str">
            <v>93220</v>
          </cell>
        </row>
        <row r="299">
          <cell r="A299">
            <v>41902</v>
          </cell>
          <cell r="B299">
            <v>41</v>
          </cell>
          <cell r="C299">
            <v>9</v>
          </cell>
          <cell r="D299" t="str">
            <v>AD</v>
          </cell>
          <cell r="E299">
            <v>6</v>
          </cell>
          <cell r="F299">
            <v>1</v>
          </cell>
          <cell r="G299">
            <v>36526</v>
          </cell>
          <cell r="H299">
            <v>38989</v>
          </cell>
          <cell r="I299" t="str">
            <v xml:space="preserve">SECRETARIA ACADEMICA REGIONAL                     </v>
          </cell>
          <cell r="J299" t="str">
            <v>SECRETARIA ACADEMICA REGIONAL                      POZA RICA DE  H.</v>
          </cell>
          <cell r="K299" t="str">
            <v xml:space="preserve">SRIA. ACAD. REG.    </v>
          </cell>
          <cell r="L299">
            <v>1</v>
          </cell>
          <cell r="M299" t="str">
            <v>HLAULNS</v>
          </cell>
          <cell r="N299">
            <v>51102</v>
          </cell>
          <cell r="O299">
            <v>41902</v>
          </cell>
          <cell r="P299">
            <v>41901</v>
          </cell>
          <cell r="Q299">
            <v>41902</v>
          </cell>
          <cell r="R299">
            <v>41902</v>
          </cell>
          <cell r="S299">
            <v>4</v>
          </cell>
          <cell r="T299">
            <v>41901</v>
          </cell>
          <cell r="U299" t="str">
            <v>UVER/97-09</v>
          </cell>
          <cell r="V299" t="str">
            <v>BLVRD  RUIZ CORTINES 306</v>
          </cell>
          <cell r="W299" t="str">
            <v/>
          </cell>
          <cell r="X299" t="str">
            <v/>
          </cell>
          <cell r="Y299" t="str">
            <v/>
          </cell>
          <cell r="Z299" t="str">
            <v>POZA RICA DE  H.</v>
          </cell>
          <cell r="AA299" t="str">
            <v>30</v>
          </cell>
          <cell r="AB299" t="str">
            <v>93220</v>
          </cell>
        </row>
        <row r="300">
          <cell r="A300">
            <v>41903</v>
          </cell>
          <cell r="B300">
            <v>41</v>
          </cell>
          <cell r="C300">
            <v>9</v>
          </cell>
          <cell r="D300" t="str">
            <v>AD</v>
          </cell>
          <cell r="E300">
            <v>6</v>
          </cell>
          <cell r="F300">
            <v>1</v>
          </cell>
          <cell r="G300">
            <v>36526</v>
          </cell>
          <cell r="H300">
            <v>38989</v>
          </cell>
          <cell r="I300" t="str">
            <v xml:space="preserve">SECRETARIA DE ADMINISTRACION Y FINANZAS REGIONAL  </v>
          </cell>
          <cell r="J300" t="str">
            <v>SECRETARIA DE ADMINISTRACION Y FINANZAS REGIONAL   POZA RICA DE  H.</v>
          </cell>
          <cell r="K300" t="str">
            <v>SRIA.ADMON.Y FIN.REG</v>
          </cell>
          <cell r="L300">
            <v>1</v>
          </cell>
          <cell r="M300" t="str">
            <v>HLAULNS</v>
          </cell>
          <cell r="N300">
            <v>51102</v>
          </cell>
          <cell r="O300">
            <v>41903</v>
          </cell>
          <cell r="P300">
            <v>41901</v>
          </cell>
          <cell r="Q300">
            <v>41903</v>
          </cell>
          <cell r="R300">
            <v>41903</v>
          </cell>
          <cell r="S300">
            <v>4</v>
          </cell>
          <cell r="T300">
            <v>41901</v>
          </cell>
          <cell r="U300" t="str">
            <v>UVER/97-09</v>
          </cell>
          <cell r="V300" t="str">
            <v>BLVRD  RUIZ CORTINES NO  306</v>
          </cell>
          <cell r="W300" t="str">
            <v/>
          </cell>
          <cell r="X300" t="str">
            <v/>
          </cell>
          <cell r="Y300" t="str">
            <v/>
          </cell>
          <cell r="Z300" t="str">
            <v>POZA RICA DE  H.</v>
          </cell>
          <cell r="AA300" t="str">
            <v>30</v>
          </cell>
          <cell r="AB300" t="str">
            <v>93220</v>
          </cell>
        </row>
        <row r="301">
          <cell r="A301">
            <v>41904</v>
          </cell>
          <cell r="B301">
            <v>41</v>
          </cell>
          <cell r="C301">
            <v>9</v>
          </cell>
          <cell r="D301" t="str">
            <v>AD</v>
          </cell>
          <cell r="E301">
            <v>6</v>
          </cell>
          <cell r="F301">
            <v>1</v>
          </cell>
          <cell r="G301">
            <v>36526</v>
          </cell>
          <cell r="H301">
            <v>38989</v>
          </cell>
          <cell r="I301" t="str">
            <v>COORDINACION REG. DE DIFUSION CULTURAL Y EXT.UNIV.</v>
          </cell>
          <cell r="J301" t="str">
            <v xml:space="preserve">COORDINACION REG. DE DIFUSION CULTURAL Y EXT.UNIV. </v>
          </cell>
          <cell r="K301" t="str">
            <v>C.REG.D.CULT.EXT.UNI</v>
          </cell>
          <cell r="L301">
            <v>1</v>
          </cell>
          <cell r="M301" t="str">
            <v>HLAULNS</v>
          </cell>
          <cell r="N301">
            <v>33102</v>
          </cell>
          <cell r="O301">
            <v>41904</v>
          </cell>
          <cell r="P301">
            <v>41901</v>
          </cell>
          <cell r="Q301">
            <v>41904</v>
          </cell>
          <cell r="R301">
            <v>41904</v>
          </cell>
          <cell r="S301">
            <v>4</v>
          </cell>
          <cell r="T301">
            <v>41901</v>
          </cell>
          <cell r="U301" t="str">
            <v>UVER/97-09</v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>30</v>
          </cell>
          <cell r="AB301" t="str">
            <v/>
          </cell>
        </row>
        <row r="302">
          <cell r="A302">
            <v>41905</v>
          </cell>
          <cell r="B302">
            <v>41</v>
          </cell>
          <cell r="C302">
            <v>9</v>
          </cell>
          <cell r="D302" t="str">
            <v>AD</v>
          </cell>
          <cell r="E302">
            <v>8</v>
          </cell>
          <cell r="F302">
            <v>1</v>
          </cell>
          <cell r="G302">
            <v>36526</v>
          </cell>
          <cell r="I302" t="str">
            <v>COORDINACION REGIONAL DE BIBLIOTECAS POZA R-TUXPAM</v>
          </cell>
          <cell r="J302" t="str">
            <v>COORDINACION REGIONAL DE BIBLIOTECAS POZA R-TUXPAM POZA RICA DE  H.</v>
          </cell>
          <cell r="K302" t="str">
            <v>COORD.REG.DE BIBL.PO</v>
          </cell>
          <cell r="L302">
            <v>1</v>
          </cell>
          <cell r="M302" t="str">
            <v>AMESA</v>
          </cell>
          <cell r="N302">
            <v>51102</v>
          </cell>
          <cell r="O302">
            <v>41905</v>
          </cell>
          <cell r="P302">
            <v>11935</v>
          </cell>
          <cell r="Q302">
            <v>41905</v>
          </cell>
          <cell r="R302">
            <v>41905</v>
          </cell>
          <cell r="S302">
            <v>4</v>
          </cell>
          <cell r="T302">
            <v>41901</v>
          </cell>
          <cell r="U302" t="str">
            <v>UVER/97-09</v>
          </cell>
          <cell r="V302" t="str">
            <v>AV  RUIZ CORTINES No. 308</v>
          </cell>
          <cell r="W302" t="str">
            <v/>
          </cell>
          <cell r="X302" t="str">
            <v/>
          </cell>
          <cell r="Y302" t="str">
            <v/>
          </cell>
          <cell r="Z302" t="str">
            <v>POZA RICA DE  H.</v>
          </cell>
          <cell r="AA302" t="str">
            <v>30</v>
          </cell>
          <cell r="AB302" t="str">
            <v>93220</v>
          </cell>
        </row>
        <row r="303">
          <cell r="A303">
            <v>41906</v>
          </cell>
          <cell r="B303">
            <v>41</v>
          </cell>
          <cell r="C303">
            <v>7</v>
          </cell>
          <cell r="D303" t="str">
            <v>AD</v>
          </cell>
          <cell r="E303">
            <v>9</v>
          </cell>
          <cell r="G303">
            <v>38138</v>
          </cell>
          <cell r="I303" t="str">
            <v>UNIDAD DE SERV.BIBLIOTECARIOS Y DE INFORMACIÓN</v>
          </cell>
          <cell r="J303" t="str">
            <v xml:space="preserve">UNIDAD DE SERV.BIBLIOTECARIOS Y DE INFORMACIÓN </v>
          </cell>
          <cell r="K303" t="str">
            <v>UN. SER.BIB.Y DE INF</v>
          </cell>
          <cell r="M303" t="str">
            <v>AMESA</v>
          </cell>
          <cell r="N303">
            <v>51102</v>
          </cell>
          <cell r="O303">
            <v>41906</v>
          </cell>
          <cell r="P303">
            <v>41906</v>
          </cell>
          <cell r="Q303">
            <v>41906</v>
          </cell>
          <cell r="R303">
            <v>41906</v>
          </cell>
          <cell r="S303">
            <v>4</v>
          </cell>
          <cell r="T303">
            <v>41901</v>
          </cell>
          <cell r="U303" t="str">
            <v>SIN/DES</v>
          </cell>
          <cell r="V303" t="str">
            <v>AV RUÍZ CORTINES 308 ENTRE JUS</v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>30</v>
          </cell>
          <cell r="AB303" t="str">
            <v/>
          </cell>
        </row>
        <row r="304">
          <cell r="A304">
            <v>41908</v>
          </cell>
          <cell r="B304">
            <v>41</v>
          </cell>
          <cell r="C304">
            <v>10</v>
          </cell>
          <cell r="D304" t="str">
            <v>AD</v>
          </cell>
          <cell r="E304">
            <v>8</v>
          </cell>
          <cell r="G304">
            <v>37775.473333333335</v>
          </cell>
          <cell r="I304" t="str">
            <v>COORD. REGIONAL ÁREA DE FORMACIÓN BASICA GENERAL</v>
          </cell>
          <cell r="J304" t="str">
            <v xml:space="preserve">COORD. REGIONAL ÁREA DE FORMACIÓN BASICA GENERAL </v>
          </cell>
          <cell r="K304" t="str">
            <v>COORD.REG.A.FORM.B.G</v>
          </cell>
          <cell r="M304" t="str">
            <v>MAPEREZ</v>
          </cell>
          <cell r="N304">
            <v>14300</v>
          </cell>
          <cell r="O304">
            <v>41908</v>
          </cell>
          <cell r="Q304">
            <v>41908</v>
          </cell>
          <cell r="R304">
            <v>41908</v>
          </cell>
          <cell r="S304">
            <v>4</v>
          </cell>
          <cell r="T304">
            <v>41901</v>
          </cell>
          <cell r="U304" t="str">
            <v/>
          </cell>
          <cell r="V304" t="str">
            <v>CALLE 12 No 215 COL. CAZONES</v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>30</v>
          </cell>
          <cell r="AB304" t="str">
            <v/>
          </cell>
        </row>
        <row r="305">
          <cell r="A305">
            <v>42301</v>
          </cell>
          <cell r="B305">
            <v>42</v>
          </cell>
          <cell r="C305">
            <v>3</v>
          </cell>
          <cell r="D305" t="str">
            <v>AC</v>
          </cell>
          <cell r="E305">
            <v>6</v>
          </cell>
          <cell r="F305">
            <v>1</v>
          </cell>
          <cell r="G305">
            <v>36526</v>
          </cell>
          <cell r="I305" t="str">
            <v xml:space="preserve">FACULTAD DE CONTADURIA                            </v>
          </cell>
          <cell r="J305" t="str">
            <v>FACULTAD DE CONTADURIA                             TUXPAN</v>
          </cell>
          <cell r="K305" t="str">
            <v xml:space="preserve">FAC. CONTADURIA     </v>
          </cell>
          <cell r="L305">
            <v>1</v>
          </cell>
          <cell r="M305" t="str">
            <v>HLAULNS</v>
          </cell>
          <cell r="N305">
            <v>46101</v>
          </cell>
          <cell r="O305">
            <v>42301</v>
          </cell>
          <cell r="P305">
            <v>11923</v>
          </cell>
          <cell r="Q305">
            <v>42301</v>
          </cell>
          <cell r="R305">
            <v>42301</v>
          </cell>
          <cell r="S305">
            <v>4</v>
          </cell>
          <cell r="T305">
            <v>41901</v>
          </cell>
          <cell r="U305" t="str">
            <v>UVER/98-08</v>
          </cell>
          <cell r="V305" t="str">
            <v>CARRET  BARRA NORTE SN KM 7.5</v>
          </cell>
          <cell r="W305" t="str">
            <v/>
          </cell>
          <cell r="X305" t="str">
            <v/>
          </cell>
          <cell r="Y305" t="str">
            <v/>
          </cell>
          <cell r="Z305" t="str">
            <v>TUXPAN</v>
          </cell>
          <cell r="AA305" t="str">
            <v>30</v>
          </cell>
          <cell r="AB305" t="str">
            <v>92880</v>
          </cell>
        </row>
        <row r="306">
          <cell r="A306">
            <v>42501</v>
          </cell>
          <cell r="B306">
            <v>42</v>
          </cell>
          <cell r="C306">
            <v>5</v>
          </cell>
          <cell r="D306" t="str">
            <v>AC</v>
          </cell>
          <cell r="E306">
            <v>6</v>
          </cell>
          <cell r="F306">
            <v>1</v>
          </cell>
          <cell r="G306">
            <v>36526</v>
          </cell>
          <cell r="I306" t="str">
            <v xml:space="preserve">FACULTAD DE CIENCIAS BIOLOGICAS Y AGROPECUARIAS   </v>
          </cell>
          <cell r="J306" t="str">
            <v>FACULTAD DE CIENCIAS BIOLOGICAS Y AGROPECUARIAS    TUXPAN</v>
          </cell>
          <cell r="K306" t="str">
            <v>FAC. C. BIOL.Y AGRO.</v>
          </cell>
          <cell r="L306">
            <v>1</v>
          </cell>
          <cell r="M306" t="str">
            <v>HLAULNS</v>
          </cell>
          <cell r="N306">
            <v>46101</v>
          </cell>
          <cell r="O306">
            <v>42501</v>
          </cell>
          <cell r="P306">
            <v>11925</v>
          </cell>
          <cell r="Q306">
            <v>42501</v>
          </cell>
          <cell r="R306">
            <v>42501</v>
          </cell>
          <cell r="S306">
            <v>4</v>
          </cell>
          <cell r="T306">
            <v>41901</v>
          </cell>
          <cell r="U306" t="str">
            <v>UVER/98-04</v>
          </cell>
          <cell r="V306" t="str">
            <v>CARR TUXPAN TAMPICO KM 7.5</v>
          </cell>
          <cell r="W306" t="str">
            <v/>
          </cell>
          <cell r="X306" t="str">
            <v/>
          </cell>
          <cell r="Y306" t="str">
            <v/>
          </cell>
          <cell r="Z306" t="str">
            <v>TUXPAN</v>
          </cell>
          <cell r="AA306" t="str">
            <v>30</v>
          </cell>
          <cell r="AB306" t="str">
            <v>92850</v>
          </cell>
        </row>
        <row r="307">
          <cell r="A307">
            <v>42908</v>
          </cell>
          <cell r="B307">
            <v>42</v>
          </cell>
          <cell r="C307">
            <v>9</v>
          </cell>
          <cell r="D307" t="str">
            <v>AD</v>
          </cell>
          <cell r="E307">
            <v>8</v>
          </cell>
          <cell r="G307">
            <v>37805.426076388889</v>
          </cell>
          <cell r="I307" t="str">
            <v>COORD. REG. A. FORMACION BASICA GRAL.</v>
          </cell>
          <cell r="J307" t="str">
            <v xml:space="preserve">COORD. REG. A. FORMACION BASICA GRAL. </v>
          </cell>
          <cell r="K307" t="str">
            <v>COOR. REG.FOR.B.GRAL</v>
          </cell>
          <cell r="M307" t="str">
            <v>MAPEREZ</v>
          </cell>
          <cell r="N307">
            <v>14300</v>
          </cell>
          <cell r="O307">
            <v>42908</v>
          </cell>
          <cell r="Q307">
            <v>42908</v>
          </cell>
          <cell r="R307">
            <v>42908</v>
          </cell>
          <cell r="S307">
            <v>4</v>
          </cell>
          <cell r="T307">
            <v>41901</v>
          </cell>
          <cell r="U307" t="str">
            <v/>
          </cell>
          <cell r="V307" t="str">
            <v>BLVD  RUIZ CORTINEZ NO  306</v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>30</v>
          </cell>
          <cell r="AB307" t="str">
            <v>93220</v>
          </cell>
        </row>
        <row r="308">
          <cell r="A308">
            <v>43801</v>
          </cell>
          <cell r="B308">
            <v>43</v>
          </cell>
          <cell r="C308">
            <v>6</v>
          </cell>
          <cell r="D308" t="str">
            <v>DE</v>
          </cell>
          <cell r="E308">
            <v>10</v>
          </cell>
          <cell r="F308">
            <v>1</v>
          </cell>
          <cell r="G308">
            <v>36526</v>
          </cell>
          <cell r="I308" t="str">
            <v xml:space="preserve">TALLER LIBRE DE ARTES                             </v>
          </cell>
          <cell r="J308" t="str">
            <v>TALLER LIBRE DE ARTES                              TUXPAN</v>
          </cell>
          <cell r="K308" t="str">
            <v>TALLER LIBRE DE ARTE</v>
          </cell>
          <cell r="L308">
            <v>1</v>
          </cell>
          <cell r="M308" t="str">
            <v>HLAULNS</v>
          </cell>
          <cell r="N308">
            <v>46101</v>
          </cell>
          <cell r="O308">
            <v>43801</v>
          </cell>
          <cell r="P308">
            <v>11926</v>
          </cell>
          <cell r="Q308">
            <v>43801</v>
          </cell>
          <cell r="R308">
            <v>43801</v>
          </cell>
          <cell r="S308">
            <v>4</v>
          </cell>
          <cell r="T308">
            <v>41901</v>
          </cell>
          <cell r="U308" t="str">
            <v>UVER/98-04</v>
          </cell>
          <cell r="V308" t="str">
            <v>PINO SUÁREZ ESQ. RAFAEL VIADAN</v>
          </cell>
          <cell r="W308" t="str">
            <v/>
          </cell>
          <cell r="X308" t="str">
            <v/>
          </cell>
          <cell r="Y308" t="str">
            <v/>
          </cell>
          <cell r="Z308" t="str">
            <v>TUXPAN</v>
          </cell>
          <cell r="AA308" t="str">
            <v>30</v>
          </cell>
          <cell r="AB308" t="str">
            <v/>
          </cell>
        </row>
        <row r="309">
          <cell r="A309">
            <v>51101</v>
          </cell>
          <cell r="B309">
            <v>51</v>
          </cell>
          <cell r="C309">
            <v>1</v>
          </cell>
          <cell r="D309" t="str">
            <v>AC</v>
          </cell>
          <cell r="E309">
            <v>6</v>
          </cell>
          <cell r="F309">
            <v>1</v>
          </cell>
          <cell r="G309">
            <v>36526</v>
          </cell>
          <cell r="I309" t="str">
            <v>FACULTAD DE INGENIERIA</v>
          </cell>
          <cell r="J309" t="str">
            <v>FACULTAD DE INGENIERIA COATZACOALCOS</v>
          </cell>
          <cell r="K309" t="str">
            <v>FAC. DE INGENIERIA</v>
          </cell>
          <cell r="L309">
            <v>1</v>
          </cell>
          <cell r="M309" t="str">
            <v>AMESA</v>
          </cell>
          <cell r="N309">
            <v>46101</v>
          </cell>
          <cell r="O309">
            <v>51101</v>
          </cell>
          <cell r="P309">
            <v>11921</v>
          </cell>
          <cell r="Q309">
            <v>51101</v>
          </cell>
          <cell r="R309">
            <v>51101</v>
          </cell>
          <cell r="S309">
            <v>5</v>
          </cell>
          <cell r="T309">
            <v>51901</v>
          </cell>
          <cell r="U309" t="str">
            <v>UVER/98-20</v>
          </cell>
          <cell r="V309" t="str">
            <v>AV UNIVERSIDAD KM 7. 5</v>
          </cell>
          <cell r="W309" t="str">
            <v/>
          </cell>
          <cell r="X309" t="str">
            <v/>
          </cell>
          <cell r="Y309" t="str">
            <v/>
          </cell>
          <cell r="Z309" t="str">
            <v>COATZACOALCOS</v>
          </cell>
          <cell r="AA309" t="str">
            <v>30</v>
          </cell>
          <cell r="AB309" t="str">
            <v>96538</v>
          </cell>
        </row>
        <row r="310">
          <cell r="A310">
            <v>51102</v>
          </cell>
          <cell r="B310">
            <v>51</v>
          </cell>
          <cell r="C310">
            <v>1</v>
          </cell>
          <cell r="D310" t="str">
            <v>AC</v>
          </cell>
          <cell r="E310">
            <v>6</v>
          </cell>
          <cell r="F310">
            <v>1</v>
          </cell>
          <cell r="G310">
            <v>36526</v>
          </cell>
          <cell r="I310" t="str">
            <v xml:space="preserve">FACULTAD DE CIENCIAS QUIMICAS                     </v>
          </cell>
          <cell r="J310" t="str">
            <v>FACULTAD DE CIENCIAS QUIMICAS                      COATZACOALCOS</v>
          </cell>
          <cell r="K310" t="str">
            <v xml:space="preserve">FAC.CCIAS QUIMICAS  </v>
          </cell>
          <cell r="L310">
            <v>1</v>
          </cell>
          <cell r="M310" t="str">
            <v>HLAULNS</v>
          </cell>
          <cell r="N310">
            <v>46101</v>
          </cell>
          <cell r="O310">
            <v>51102</v>
          </cell>
          <cell r="P310">
            <v>11921</v>
          </cell>
          <cell r="Q310">
            <v>51102</v>
          </cell>
          <cell r="R310">
            <v>51102</v>
          </cell>
          <cell r="S310">
            <v>5</v>
          </cell>
          <cell r="T310">
            <v>51901</v>
          </cell>
          <cell r="U310" t="str">
            <v>UVER/98-20</v>
          </cell>
          <cell r="V310" t="str">
            <v>AV UNIVERSIDAD KM 7. 5</v>
          </cell>
          <cell r="W310" t="str">
            <v/>
          </cell>
          <cell r="X310" t="str">
            <v/>
          </cell>
          <cell r="Y310" t="str">
            <v/>
          </cell>
          <cell r="Z310" t="str">
            <v>COATZACOALCOS</v>
          </cell>
          <cell r="AA310" t="str">
            <v>30</v>
          </cell>
          <cell r="AB310" t="str">
            <v>96538</v>
          </cell>
        </row>
        <row r="311">
          <cell r="A311">
            <v>51301</v>
          </cell>
          <cell r="B311">
            <v>51</v>
          </cell>
          <cell r="C311">
            <v>3</v>
          </cell>
          <cell r="D311" t="str">
            <v>AC</v>
          </cell>
          <cell r="E311">
            <v>6</v>
          </cell>
          <cell r="F311">
            <v>1</v>
          </cell>
          <cell r="G311">
            <v>36526</v>
          </cell>
          <cell r="I311" t="str">
            <v xml:space="preserve">FACULTAD DE CONTADURIA Y ADMINISTRACION           </v>
          </cell>
          <cell r="J311" t="str">
            <v>FACULTAD DE CONTADURIA Y ADMINISTRACION            COATZACOALCOS</v>
          </cell>
          <cell r="K311" t="str">
            <v>FAC.CONTADURIA Y ADM</v>
          </cell>
          <cell r="L311">
            <v>1</v>
          </cell>
          <cell r="M311" t="str">
            <v>HLAULNS</v>
          </cell>
          <cell r="N311">
            <v>46101</v>
          </cell>
          <cell r="O311">
            <v>51301</v>
          </cell>
          <cell r="P311">
            <v>11923</v>
          </cell>
          <cell r="Q311">
            <v>51301</v>
          </cell>
          <cell r="R311">
            <v>51301</v>
          </cell>
          <cell r="S311">
            <v>5</v>
          </cell>
          <cell r="T311">
            <v>51901</v>
          </cell>
          <cell r="U311" t="str">
            <v>UVER/98-06</v>
          </cell>
          <cell r="V311" t="str">
            <v>AV UNIVERSIDAD KM 7. 5</v>
          </cell>
          <cell r="W311" t="str">
            <v/>
          </cell>
          <cell r="X311" t="str">
            <v/>
          </cell>
          <cell r="Y311" t="str">
            <v/>
          </cell>
          <cell r="Z311" t="str">
            <v>COATZACOALCOS</v>
          </cell>
          <cell r="AA311" t="str">
            <v>30</v>
          </cell>
          <cell r="AB311" t="str">
            <v>96538</v>
          </cell>
        </row>
        <row r="312">
          <cell r="A312">
            <v>51401</v>
          </cell>
          <cell r="B312">
            <v>51</v>
          </cell>
          <cell r="C312">
            <v>4</v>
          </cell>
          <cell r="D312" t="str">
            <v>AC</v>
          </cell>
          <cell r="E312">
            <v>6</v>
          </cell>
          <cell r="F312">
            <v>1</v>
          </cell>
          <cell r="G312">
            <v>36526</v>
          </cell>
          <cell r="I312" t="str">
            <v xml:space="preserve">ESCUELA DE ENFERMERIA                             </v>
          </cell>
          <cell r="J312" t="str">
            <v>ESCUELA DE ENFERMERIA                              COATZACOALCOS</v>
          </cell>
          <cell r="K312" t="str">
            <v xml:space="preserve">ESC. ENFERMERIA     </v>
          </cell>
          <cell r="L312">
            <v>1</v>
          </cell>
          <cell r="M312" t="str">
            <v>HLAULNS</v>
          </cell>
          <cell r="N312">
            <v>46101</v>
          </cell>
          <cell r="O312">
            <v>51401</v>
          </cell>
          <cell r="P312">
            <v>11924</v>
          </cell>
          <cell r="Q312">
            <v>51401</v>
          </cell>
          <cell r="R312">
            <v>51401</v>
          </cell>
          <cell r="S312">
            <v>5</v>
          </cell>
          <cell r="T312">
            <v>51901</v>
          </cell>
          <cell r="U312" t="str">
            <v>UVER/97-08-2</v>
          </cell>
          <cell r="V312" t="str">
            <v>AV. UNIVERSIDAD KM 7.5</v>
          </cell>
          <cell r="W312" t="str">
            <v/>
          </cell>
          <cell r="X312" t="str">
            <v/>
          </cell>
          <cell r="Y312" t="str">
            <v/>
          </cell>
          <cell r="Z312" t="str">
            <v>COATZACOALCOS</v>
          </cell>
          <cell r="AA312" t="str">
            <v>30</v>
          </cell>
          <cell r="AB312" t="str">
            <v>96400</v>
          </cell>
        </row>
        <row r="313">
          <cell r="A313">
            <v>51701</v>
          </cell>
          <cell r="B313">
            <v>51</v>
          </cell>
          <cell r="C313">
            <v>7</v>
          </cell>
          <cell r="D313" t="str">
            <v>AC</v>
          </cell>
          <cell r="E313">
            <v>8</v>
          </cell>
          <cell r="F313">
            <v>1</v>
          </cell>
          <cell r="G313">
            <v>36526</v>
          </cell>
          <cell r="I313" t="str">
            <v xml:space="preserve">COORDINACION ACADEMICA REG. DE ENSEÑANZA ABIERTA  </v>
          </cell>
          <cell r="J313" t="str">
            <v>COORDINACION ACADEMICA REG. DE ENSEÑANZA ABIERTA   COATZACOALCOS</v>
          </cell>
          <cell r="K313" t="str">
            <v>COORD.AC.REG.ENS.ABI</v>
          </cell>
          <cell r="L313">
            <v>1</v>
          </cell>
          <cell r="M313" t="str">
            <v>HLAULNS</v>
          </cell>
          <cell r="N313">
            <v>46101</v>
          </cell>
          <cell r="O313">
            <v>51701</v>
          </cell>
          <cell r="P313">
            <v>11920</v>
          </cell>
          <cell r="Q313">
            <v>51701</v>
          </cell>
          <cell r="R313">
            <v>51701</v>
          </cell>
          <cell r="S313">
            <v>5</v>
          </cell>
          <cell r="T313">
            <v>51901</v>
          </cell>
          <cell r="U313" t="str">
            <v>UVER/97-08-2</v>
          </cell>
          <cell r="V313" t="str">
            <v>CUAUHTEMOC NO 217</v>
          </cell>
          <cell r="W313" t="str">
            <v/>
          </cell>
          <cell r="X313" t="str">
            <v/>
          </cell>
          <cell r="Y313" t="str">
            <v/>
          </cell>
          <cell r="Z313" t="str">
            <v>COATZACOALCOS</v>
          </cell>
          <cell r="AA313" t="str">
            <v>30</v>
          </cell>
          <cell r="AB313" t="str">
            <v>96500</v>
          </cell>
        </row>
        <row r="314">
          <cell r="A314">
            <v>51702</v>
          </cell>
          <cell r="B314">
            <v>51</v>
          </cell>
          <cell r="C314">
            <v>7</v>
          </cell>
          <cell r="D314" t="str">
            <v>AC</v>
          </cell>
          <cell r="E314">
            <v>10</v>
          </cell>
          <cell r="F314">
            <v>1</v>
          </cell>
          <cell r="G314">
            <v>36526</v>
          </cell>
          <cell r="I314" t="str">
            <v>COORDINACION REGIONAL DE T.I. COATZACOALCOS</v>
          </cell>
          <cell r="J314" t="str">
            <v>COORDINACION REGIONAL DE T.I. COATZACOALCOS COATZACOALCOS</v>
          </cell>
          <cell r="K314" t="str">
            <v>COOR. REG.TI.COATZA</v>
          </cell>
          <cell r="L314">
            <v>1</v>
          </cell>
          <cell r="M314" t="str">
            <v>HLAULNS</v>
          </cell>
          <cell r="N314">
            <v>51102</v>
          </cell>
          <cell r="O314">
            <v>51702</v>
          </cell>
          <cell r="P314">
            <v>51901</v>
          </cell>
          <cell r="Q314">
            <v>51702</v>
          </cell>
          <cell r="R314">
            <v>51702</v>
          </cell>
          <cell r="S314">
            <v>5</v>
          </cell>
          <cell r="T314">
            <v>51901</v>
          </cell>
          <cell r="U314" t="str">
            <v>UVER/97-08-2</v>
          </cell>
          <cell r="V314" t="str">
            <v>AV UNIVERSIDAD KM 7 5</v>
          </cell>
          <cell r="W314" t="str">
            <v/>
          </cell>
          <cell r="X314" t="str">
            <v/>
          </cell>
          <cell r="Y314" t="str">
            <v/>
          </cell>
          <cell r="Z314" t="str">
            <v>COATZACOALCOS</v>
          </cell>
          <cell r="AA314" t="str">
            <v>30</v>
          </cell>
          <cell r="AB314" t="str">
            <v>96400</v>
          </cell>
        </row>
        <row r="315">
          <cell r="A315">
            <v>51703</v>
          </cell>
          <cell r="B315">
            <v>51</v>
          </cell>
          <cell r="C315">
            <v>7</v>
          </cell>
          <cell r="D315" t="str">
            <v>DE</v>
          </cell>
          <cell r="E315">
            <v>7</v>
          </cell>
          <cell r="G315">
            <v>40982.525381944448</v>
          </cell>
          <cell r="I315" t="str">
            <v>CENTRO DE INVEST.DE RECURSOS ENERGETICOS Y SUSTENT</v>
          </cell>
          <cell r="J315" t="str">
            <v xml:space="preserve">CENTRO DE INVEST.DE RECURSOS ENERGETICOS Y SUSTENT </v>
          </cell>
          <cell r="K315" t="str">
            <v>CEN.INV.REC.ENER.Y S</v>
          </cell>
          <cell r="M315" t="str">
            <v>AMESA</v>
          </cell>
          <cell r="N315">
            <v>25299</v>
          </cell>
          <cell r="O315">
            <v>51703</v>
          </cell>
          <cell r="P315">
            <v>51703</v>
          </cell>
          <cell r="Q315">
            <v>51703</v>
          </cell>
          <cell r="R315">
            <v>51703</v>
          </cell>
          <cell r="S315">
            <v>5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</row>
        <row r="316">
          <cell r="A316">
            <v>51801</v>
          </cell>
          <cell r="B316">
            <v>51</v>
          </cell>
          <cell r="C316">
            <v>12</v>
          </cell>
          <cell r="D316" t="str">
            <v>DE</v>
          </cell>
          <cell r="E316">
            <v>7</v>
          </cell>
          <cell r="F316">
            <v>1</v>
          </cell>
          <cell r="G316">
            <v>36526</v>
          </cell>
          <cell r="I316" t="str">
            <v>CENTRO DE IDIOMAS</v>
          </cell>
          <cell r="J316" t="str">
            <v>CENTRO DE IDIOMAS COATZACOALCOS</v>
          </cell>
          <cell r="K316" t="str">
            <v>CENTRO DE IDIOMAS</v>
          </cell>
          <cell r="L316">
            <v>1</v>
          </cell>
          <cell r="M316" t="str">
            <v>MAPEREZ</v>
          </cell>
          <cell r="N316">
            <v>46101</v>
          </cell>
          <cell r="O316">
            <v>51801</v>
          </cell>
          <cell r="P316">
            <v>11922</v>
          </cell>
          <cell r="Q316">
            <v>51801</v>
          </cell>
          <cell r="R316">
            <v>51801</v>
          </cell>
          <cell r="S316">
            <v>5</v>
          </cell>
          <cell r="T316">
            <v>51901</v>
          </cell>
          <cell r="U316" t="str">
            <v>UVER/97-08-2</v>
          </cell>
          <cell r="V316" t="str">
            <v>AV. UNIVERSIDAD KM 7.5</v>
          </cell>
          <cell r="W316" t="str">
            <v/>
          </cell>
          <cell r="X316" t="str">
            <v/>
          </cell>
          <cell r="Y316" t="str">
            <v/>
          </cell>
          <cell r="Z316" t="str">
            <v>COATZACOALCOS</v>
          </cell>
          <cell r="AA316" t="str">
            <v>30</v>
          </cell>
          <cell r="AB316" t="str">
            <v>96400</v>
          </cell>
        </row>
        <row r="317">
          <cell r="A317">
            <v>51802</v>
          </cell>
          <cell r="B317">
            <v>51</v>
          </cell>
          <cell r="C317">
            <v>6</v>
          </cell>
          <cell r="D317" t="str">
            <v>DE</v>
          </cell>
          <cell r="E317">
            <v>10</v>
          </cell>
          <cell r="F317">
            <v>1</v>
          </cell>
          <cell r="G317">
            <v>36526</v>
          </cell>
          <cell r="I317" t="str">
            <v xml:space="preserve">COORDINACION REGIONAL DE ACTIVIDADES DEPORTIVAS   </v>
          </cell>
          <cell r="J317" t="str">
            <v>COORDINACION REGIONAL DE ACTIVIDADES DEPORTIVAS    COATZACOALCOS</v>
          </cell>
          <cell r="K317" t="str">
            <v>COORD.REG. ACT. DEP.</v>
          </cell>
          <cell r="L317">
            <v>1</v>
          </cell>
          <cell r="M317" t="str">
            <v>HLAULNS</v>
          </cell>
          <cell r="N317">
            <v>51102</v>
          </cell>
          <cell r="O317">
            <v>51802</v>
          </cell>
          <cell r="P317">
            <v>11920</v>
          </cell>
          <cell r="Q317">
            <v>51802</v>
          </cell>
          <cell r="R317">
            <v>51802</v>
          </cell>
          <cell r="S317">
            <v>5</v>
          </cell>
          <cell r="T317">
            <v>51901</v>
          </cell>
          <cell r="U317" t="str">
            <v>UVER/97-08-2</v>
          </cell>
          <cell r="V317" t="str">
            <v>CHIHUAHUA NO 803 ESQ MEXICO</v>
          </cell>
          <cell r="W317" t="str">
            <v/>
          </cell>
          <cell r="X317" t="str">
            <v/>
          </cell>
          <cell r="Y317" t="str">
            <v/>
          </cell>
          <cell r="Z317" t="str">
            <v>COATZACOALCOS</v>
          </cell>
          <cell r="AA317" t="str">
            <v>30</v>
          </cell>
          <cell r="AB317" t="str">
            <v>96400</v>
          </cell>
        </row>
        <row r="318">
          <cell r="A318">
            <v>51901</v>
          </cell>
          <cell r="B318">
            <v>51</v>
          </cell>
          <cell r="C318">
            <v>9</v>
          </cell>
          <cell r="D318" t="str">
            <v>AD</v>
          </cell>
          <cell r="E318">
            <v>4</v>
          </cell>
          <cell r="F318">
            <v>1</v>
          </cell>
          <cell r="G318">
            <v>36526</v>
          </cell>
          <cell r="I318" t="str">
            <v xml:space="preserve">VICE-RECTORIA                                     </v>
          </cell>
          <cell r="J318" t="str">
            <v>VICE-RECTORIA                                      COATZACOALCOS</v>
          </cell>
          <cell r="K318" t="str">
            <v xml:space="preserve">VICE-RECTORIA       </v>
          </cell>
          <cell r="L318">
            <v>1</v>
          </cell>
          <cell r="M318" t="str">
            <v>HLAULNS</v>
          </cell>
          <cell r="N318">
            <v>51103</v>
          </cell>
          <cell r="O318">
            <v>51901</v>
          </cell>
          <cell r="P318">
            <v>51901</v>
          </cell>
          <cell r="Q318">
            <v>51901</v>
          </cell>
          <cell r="R318">
            <v>51901</v>
          </cell>
          <cell r="S318">
            <v>5</v>
          </cell>
          <cell r="T318">
            <v>51901</v>
          </cell>
          <cell r="U318" t="str">
            <v>UVER/97-08-2</v>
          </cell>
          <cell r="V318" t="str">
            <v>CHIHUAHUA NO 803 ESQ MEXICO</v>
          </cell>
          <cell r="W318" t="str">
            <v/>
          </cell>
          <cell r="X318" t="str">
            <v/>
          </cell>
          <cell r="Y318" t="str">
            <v/>
          </cell>
          <cell r="Z318" t="str">
            <v>COATZACOALCOS</v>
          </cell>
          <cell r="AA318" t="str">
            <v>30</v>
          </cell>
          <cell r="AB318" t="str">
            <v>96500</v>
          </cell>
        </row>
        <row r="319">
          <cell r="A319">
            <v>51902</v>
          </cell>
          <cell r="B319">
            <v>51</v>
          </cell>
          <cell r="C319">
            <v>9</v>
          </cell>
          <cell r="D319" t="str">
            <v>AD</v>
          </cell>
          <cell r="E319">
            <v>6</v>
          </cell>
          <cell r="F319">
            <v>1</v>
          </cell>
          <cell r="G319">
            <v>36526</v>
          </cell>
          <cell r="H319">
            <v>38989</v>
          </cell>
          <cell r="I319" t="str">
            <v xml:space="preserve">SECRETARIA ACADEMICA REGIONAL                     </v>
          </cell>
          <cell r="J319" t="str">
            <v>SECRETARIA ACADEMICA REGIONAL                      COATZACOALCOS</v>
          </cell>
          <cell r="K319" t="str">
            <v xml:space="preserve">SRIA. ACAD. REG.    </v>
          </cell>
          <cell r="L319">
            <v>1</v>
          </cell>
          <cell r="M319" t="str">
            <v>HLAULNS</v>
          </cell>
          <cell r="N319">
            <v>51102</v>
          </cell>
          <cell r="O319">
            <v>51902</v>
          </cell>
          <cell r="P319">
            <v>51901</v>
          </cell>
          <cell r="Q319">
            <v>51902</v>
          </cell>
          <cell r="R319">
            <v>51902</v>
          </cell>
          <cell r="S319">
            <v>5</v>
          </cell>
          <cell r="T319">
            <v>51901</v>
          </cell>
          <cell r="U319" t="str">
            <v>UVER/97-08-2</v>
          </cell>
          <cell r="V319" t="str">
            <v>CHIHUAHUA NO 803 ESQ MEXICO</v>
          </cell>
          <cell r="W319" t="str">
            <v/>
          </cell>
          <cell r="X319" t="str">
            <v/>
          </cell>
          <cell r="Y319" t="str">
            <v/>
          </cell>
          <cell r="Z319" t="str">
            <v>COATZACOALCOS</v>
          </cell>
          <cell r="AA319" t="str">
            <v>30</v>
          </cell>
          <cell r="AB319" t="str">
            <v>96500</v>
          </cell>
        </row>
        <row r="320">
          <cell r="A320">
            <v>51903</v>
          </cell>
          <cell r="B320">
            <v>51</v>
          </cell>
          <cell r="C320">
            <v>9</v>
          </cell>
          <cell r="D320" t="str">
            <v>AD</v>
          </cell>
          <cell r="E320">
            <v>6</v>
          </cell>
          <cell r="F320">
            <v>1</v>
          </cell>
          <cell r="G320">
            <v>36526</v>
          </cell>
          <cell r="I320" t="str">
            <v xml:space="preserve">SECRETARIA DE ADMINISTRACION Y FINANZAS REGIONAL  </v>
          </cell>
          <cell r="J320" t="str">
            <v>SECRETARIA DE ADMINISTRACION Y FINANZAS REGIONAL   COATZACOALCOS</v>
          </cell>
          <cell r="K320" t="str">
            <v>SRIA.ADMON.Y FIN.REG</v>
          </cell>
          <cell r="L320">
            <v>1</v>
          </cell>
          <cell r="M320" t="str">
            <v>HLAULNS</v>
          </cell>
          <cell r="N320">
            <v>51102</v>
          </cell>
          <cell r="O320">
            <v>51903</v>
          </cell>
          <cell r="P320">
            <v>51901</v>
          </cell>
          <cell r="Q320">
            <v>51903</v>
          </cell>
          <cell r="R320">
            <v>51903</v>
          </cell>
          <cell r="S320">
            <v>5</v>
          </cell>
          <cell r="T320">
            <v>51901</v>
          </cell>
          <cell r="U320" t="str">
            <v>UVER/97-08-2</v>
          </cell>
          <cell r="V320" t="str">
            <v>CHIHUAHUA NO 803 ESQ MEXICO</v>
          </cell>
          <cell r="W320" t="str">
            <v/>
          </cell>
          <cell r="X320" t="str">
            <v/>
          </cell>
          <cell r="Y320" t="str">
            <v/>
          </cell>
          <cell r="Z320" t="str">
            <v>COATZACOALCOS</v>
          </cell>
          <cell r="AA320" t="str">
            <v>30</v>
          </cell>
          <cell r="AB320" t="str">
            <v>96500</v>
          </cell>
        </row>
        <row r="321">
          <cell r="A321">
            <v>51904</v>
          </cell>
          <cell r="B321">
            <v>51</v>
          </cell>
          <cell r="C321">
            <v>9</v>
          </cell>
          <cell r="D321" t="str">
            <v>AD</v>
          </cell>
          <cell r="E321">
            <v>6</v>
          </cell>
          <cell r="F321">
            <v>1</v>
          </cell>
          <cell r="G321">
            <v>36526</v>
          </cell>
          <cell r="H321">
            <v>38989</v>
          </cell>
          <cell r="I321" t="str">
            <v>COORDINACION REG. DE DIFUSION CULTURAL Y EXT.UNIV.</v>
          </cell>
          <cell r="J321" t="str">
            <v xml:space="preserve">COORDINACION REG. DE DIFUSION CULTURAL Y EXT.UNIV. </v>
          </cell>
          <cell r="K321" t="str">
            <v>C.REG.D.CULT.EXT.UNI</v>
          </cell>
          <cell r="L321">
            <v>1</v>
          </cell>
          <cell r="M321" t="str">
            <v>HLAULNS</v>
          </cell>
          <cell r="N321">
            <v>51102</v>
          </cell>
          <cell r="O321">
            <v>51904</v>
          </cell>
          <cell r="P321">
            <v>51901</v>
          </cell>
          <cell r="Q321">
            <v>51904</v>
          </cell>
          <cell r="R321">
            <v>51904</v>
          </cell>
          <cell r="S321">
            <v>5</v>
          </cell>
          <cell r="T321">
            <v>51901</v>
          </cell>
          <cell r="U321" t="str">
            <v>UVER/97-08-2</v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>30</v>
          </cell>
          <cell r="AB321" t="str">
            <v/>
          </cell>
        </row>
        <row r="322">
          <cell r="A322">
            <v>51905</v>
          </cell>
          <cell r="B322">
            <v>51</v>
          </cell>
          <cell r="C322">
            <v>9</v>
          </cell>
          <cell r="D322" t="str">
            <v>AD</v>
          </cell>
          <cell r="E322">
            <v>8</v>
          </cell>
          <cell r="F322">
            <v>1</v>
          </cell>
          <cell r="G322">
            <v>36526</v>
          </cell>
          <cell r="I322" t="str">
            <v>COORDINACION REGIONAL DE BIBLIOTECAS COATZA-MINA</v>
          </cell>
          <cell r="J322" t="str">
            <v>COORDINACION REGIONAL DE BIBLIOTECAS COATZA-MINA COATZACOALCOS</v>
          </cell>
          <cell r="K322" t="str">
            <v>COORD.REG.BIBL.COATZ</v>
          </cell>
          <cell r="L322">
            <v>1</v>
          </cell>
          <cell r="M322" t="str">
            <v>AMESA</v>
          </cell>
          <cell r="N322">
            <v>51102</v>
          </cell>
          <cell r="O322">
            <v>51905</v>
          </cell>
          <cell r="P322">
            <v>11935</v>
          </cell>
          <cell r="Q322">
            <v>51905</v>
          </cell>
          <cell r="R322">
            <v>51905</v>
          </cell>
          <cell r="S322">
            <v>5</v>
          </cell>
          <cell r="T322">
            <v>51901</v>
          </cell>
          <cell r="U322" t="str">
            <v>UVER/97-08-2</v>
          </cell>
          <cell r="V322" t="str">
            <v>ANT CAR A MINATITLAN KM 7 5</v>
          </cell>
          <cell r="W322" t="str">
            <v/>
          </cell>
          <cell r="X322" t="str">
            <v/>
          </cell>
          <cell r="Y322" t="str">
            <v/>
          </cell>
          <cell r="Z322" t="str">
            <v>COATZACOALCOS</v>
          </cell>
          <cell r="AA322" t="str">
            <v>30</v>
          </cell>
          <cell r="AB322" t="str">
            <v>96400</v>
          </cell>
        </row>
        <row r="323">
          <cell r="A323">
            <v>51906</v>
          </cell>
          <cell r="B323">
            <v>51</v>
          </cell>
          <cell r="C323">
            <v>9</v>
          </cell>
          <cell r="D323" t="str">
            <v>AD</v>
          </cell>
          <cell r="E323">
            <v>1</v>
          </cell>
          <cell r="G323">
            <v>39472</v>
          </cell>
          <cell r="I323" t="str">
            <v>UNIDAD DE SERVICIOS BIBLIOTECARIOS USBI COATZA</v>
          </cell>
          <cell r="J323" t="str">
            <v xml:space="preserve">UNIDAD DE SERVICIOS BIBLIOTECARIOS USBI COATZA </v>
          </cell>
          <cell r="K323" t="str">
            <v>UN.S.BIBL.USBI.COATZ</v>
          </cell>
          <cell r="M323" t="str">
            <v>AMESA</v>
          </cell>
          <cell r="N323">
            <v>41101</v>
          </cell>
          <cell r="O323">
            <v>51906</v>
          </cell>
          <cell r="P323">
            <v>51906</v>
          </cell>
          <cell r="Q323">
            <v>51906</v>
          </cell>
          <cell r="R323">
            <v>51906</v>
          </cell>
          <cell r="S323">
            <v>5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</row>
        <row r="324">
          <cell r="A324">
            <v>51908</v>
          </cell>
          <cell r="B324">
            <v>51</v>
          </cell>
          <cell r="C324">
            <v>9</v>
          </cell>
          <cell r="D324" t="str">
            <v>AD</v>
          </cell>
          <cell r="E324">
            <v>8</v>
          </cell>
          <cell r="G324">
            <v>37775.474560185183</v>
          </cell>
          <cell r="I324" t="str">
            <v>COORD.REGIONAL ÁREA DE FORMACIÓN BASICA GENERAL</v>
          </cell>
          <cell r="J324" t="str">
            <v xml:space="preserve">COORD.REGIONAL ÁREA DE FORMACIÓN BASICA GENERAL </v>
          </cell>
          <cell r="K324" t="str">
            <v>COORD.REG.A.FORM.B.G</v>
          </cell>
          <cell r="M324" t="str">
            <v>MAPEREZ</v>
          </cell>
          <cell r="N324">
            <v>14300</v>
          </cell>
          <cell r="O324">
            <v>51908</v>
          </cell>
          <cell r="Q324">
            <v>51908</v>
          </cell>
          <cell r="R324">
            <v>51908</v>
          </cell>
          <cell r="S324">
            <v>5</v>
          </cell>
          <cell r="T324">
            <v>51901</v>
          </cell>
          <cell r="U324" t="str">
            <v/>
          </cell>
          <cell r="V324" t="str">
            <v>CHIHUAHUA NO 803 ESQ MEXICO</v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>30</v>
          </cell>
          <cell r="AB324" t="str">
            <v>96500</v>
          </cell>
        </row>
        <row r="325">
          <cell r="A325">
            <v>52201</v>
          </cell>
          <cell r="B325">
            <v>52</v>
          </cell>
          <cell r="C325">
            <v>2</v>
          </cell>
          <cell r="D325" t="str">
            <v>AC</v>
          </cell>
          <cell r="E325">
            <v>6</v>
          </cell>
          <cell r="F325">
            <v>1</v>
          </cell>
          <cell r="G325">
            <v>36526</v>
          </cell>
          <cell r="I325" t="str">
            <v xml:space="preserve">FACULTAD DE TRABAJO SOCIAL                        </v>
          </cell>
          <cell r="J325" t="str">
            <v>FACULTAD DE TRABAJO SOCIAL                         MINATITLAN</v>
          </cell>
          <cell r="K325" t="str">
            <v xml:space="preserve">FAC. TRABAJO SOCIAL </v>
          </cell>
          <cell r="L325">
            <v>1</v>
          </cell>
          <cell r="M325" t="str">
            <v>HLAULNS</v>
          </cell>
          <cell r="N325">
            <v>46101</v>
          </cell>
          <cell r="O325">
            <v>52201</v>
          </cell>
          <cell r="P325">
            <v>11922</v>
          </cell>
          <cell r="Q325">
            <v>52201</v>
          </cell>
          <cell r="R325">
            <v>52201</v>
          </cell>
          <cell r="S325">
            <v>5</v>
          </cell>
          <cell r="T325">
            <v>51901</v>
          </cell>
          <cell r="U325" t="str">
            <v>UVER/97-02</v>
          </cell>
          <cell r="V325" t="str">
            <v>ATENAS Y MANAGUA   SN</v>
          </cell>
          <cell r="W325" t="str">
            <v/>
          </cell>
          <cell r="X325" t="str">
            <v/>
          </cell>
          <cell r="Y325" t="str">
            <v/>
          </cell>
          <cell r="Z325" t="str">
            <v>MINATITLAN</v>
          </cell>
          <cell r="AA325" t="str">
            <v>30</v>
          </cell>
          <cell r="AB325" t="str">
            <v>96760</v>
          </cell>
        </row>
        <row r="326">
          <cell r="A326">
            <v>52401</v>
          </cell>
          <cell r="B326">
            <v>52</v>
          </cell>
          <cell r="C326">
            <v>4</v>
          </cell>
          <cell r="D326" t="str">
            <v>AC</v>
          </cell>
          <cell r="E326">
            <v>5</v>
          </cell>
          <cell r="F326">
            <v>1</v>
          </cell>
          <cell r="G326">
            <v>36526</v>
          </cell>
          <cell r="I326" t="str">
            <v xml:space="preserve">UNIDAD ACAD. DE CIENCIAS DE LA SALUD Y TRABAJO S. </v>
          </cell>
          <cell r="J326" t="str">
            <v>UNIDAD ACAD. DE CIENCIAS DE LA SALUD Y TRABAJO S.  MINATITLAN</v>
          </cell>
          <cell r="K326" t="str">
            <v>UNI.AC.C.S.Y T.SOCIA</v>
          </cell>
          <cell r="L326">
            <v>1</v>
          </cell>
          <cell r="M326" t="str">
            <v>HLAULNS</v>
          </cell>
          <cell r="N326">
            <v>46101</v>
          </cell>
          <cell r="O326">
            <v>52401</v>
          </cell>
          <cell r="P326">
            <v>11924</v>
          </cell>
          <cell r="Q326">
            <v>52401</v>
          </cell>
          <cell r="R326">
            <v>52401</v>
          </cell>
          <cell r="S326">
            <v>5</v>
          </cell>
          <cell r="T326">
            <v>51901</v>
          </cell>
          <cell r="U326" t="str">
            <v>UVER/97-08-1</v>
          </cell>
          <cell r="V326" t="str">
            <v>ATENAS Y MANAGUA</v>
          </cell>
          <cell r="W326" t="str">
            <v/>
          </cell>
          <cell r="X326" t="str">
            <v/>
          </cell>
          <cell r="Y326" t="str">
            <v/>
          </cell>
          <cell r="Z326" t="str">
            <v>MINATITLAN</v>
          </cell>
          <cell r="AA326" t="str">
            <v>30</v>
          </cell>
          <cell r="AB326" t="str">
            <v>96760</v>
          </cell>
        </row>
        <row r="327">
          <cell r="A327">
            <v>52402</v>
          </cell>
          <cell r="B327">
            <v>52</v>
          </cell>
          <cell r="C327">
            <v>4</v>
          </cell>
          <cell r="D327" t="str">
            <v>AC</v>
          </cell>
          <cell r="E327">
            <v>6</v>
          </cell>
          <cell r="F327">
            <v>1</v>
          </cell>
          <cell r="G327">
            <v>36526</v>
          </cell>
          <cell r="I327" t="str">
            <v xml:space="preserve">FACULTAD DE ODONTOLOGIA                           </v>
          </cell>
          <cell r="J327" t="str">
            <v>FACULTAD DE ODONTOLOGIA                            MINATITLAN</v>
          </cell>
          <cell r="K327" t="str">
            <v xml:space="preserve">FAC. ODONTOLOGIA    </v>
          </cell>
          <cell r="L327">
            <v>1</v>
          </cell>
          <cell r="M327" t="str">
            <v>HLAULNS</v>
          </cell>
          <cell r="N327">
            <v>46101</v>
          </cell>
          <cell r="O327">
            <v>52402</v>
          </cell>
          <cell r="P327">
            <v>11924</v>
          </cell>
          <cell r="Q327">
            <v>52402</v>
          </cell>
          <cell r="R327">
            <v>52402</v>
          </cell>
          <cell r="S327">
            <v>5</v>
          </cell>
          <cell r="T327">
            <v>51901</v>
          </cell>
          <cell r="U327" t="str">
            <v>UVER/97-08-1</v>
          </cell>
          <cell r="V327" t="str">
            <v>ATENAS Y MANAGUA   SN</v>
          </cell>
          <cell r="W327" t="str">
            <v/>
          </cell>
          <cell r="X327" t="str">
            <v/>
          </cell>
          <cell r="Y327" t="str">
            <v/>
          </cell>
          <cell r="Z327" t="str">
            <v>MINATITLAN</v>
          </cell>
          <cell r="AA327" t="str">
            <v>30</v>
          </cell>
          <cell r="AB327" t="str">
            <v>96760</v>
          </cell>
        </row>
        <row r="328">
          <cell r="A328">
            <v>52403</v>
          </cell>
          <cell r="B328">
            <v>52</v>
          </cell>
          <cell r="C328">
            <v>4</v>
          </cell>
          <cell r="D328" t="str">
            <v>AC</v>
          </cell>
          <cell r="E328">
            <v>6</v>
          </cell>
          <cell r="F328">
            <v>1</v>
          </cell>
          <cell r="G328">
            <v>36526</v>
          </cell>
          <cell r="I328" t="str">
            <v xml:space="preserve">FACULTAD DE MEDICINA                              </v>
          </cell>
          <cell r="J328" t="str">
            <v>FACULTAD DE MEDICINA                               MINATITLAN</v>
          </cell>
          <cell r="K328" t="str">
            <v xml:space="preserve">FAC. MEDICINA       </v>
          </cell>
          <cell r="L328">
            <v>1</v>
          </cell>
          <cell r="M328" t="str">
            <v>HLAULNS</v>
          </cell>
          <cell r="N328">
            <v>46101</v>
          </cell>
          <cell r="O328">
            <v>52403</v>
          </cell>
          <cell r="P328">
            <v>11924</v>
          </cell>
          <cell r="Q328">
            <v>52403</v>
          </cell>
          <cell r="R328">
            <v>52403</v>
          </cell>
          <cell r="S328">
            <v>5</v>
          </cell>
          <cell r="T328">
            <v>51901</v>
          </cell>
          <cell r="U328" t="str">
            <v>UVER/97-08-1</v>
          </cell>
          <cell r="V328" t="str">
            <v>ATENAS Y MANAGUA   SN</v>
          </cell>
          <cell r="W328" t="str">
            <v/>
          </cell>
          <cell r="X328" t="str">
            <v/>
          </cell>
          <cell r="Y328" t="str">
            <v/>
          </cell>
          <cell r="Z328" t="str">
            <v>MINATITLAN</v>
          </cell>
          <cell r="AA328" t="str">
            <v>30</v>
          </cell>
          <cell r="AB328" t="str">
            <v>96760</v>
          </cell>
        </row>
        <row r="329">
          <cell r="A329">
            <v>52404</v>
          </cell>
          <cell r="B329">
            <v>52</v>
          </cell>
          <cell r="C329">
            <v>4</v>
          </cell>
          <cell r="D329" t="str">
            <v>AC</v>
          </cell>
          <cell r="E329">
            <v>6</v>
          </cell>
          <cell r="F329">
            <v>1</v>
          </cell>
          <cell r="G329">
            <v>36526</v>
          </cell>
          <cell r="I329" t="str">
            <v xml:space="preserve">FACULTAD DE ENFERMERIA                            </v>
          </cell>
          <cell r="J329" t="str">
            <v>FACULTAD DE ENFERMERIA                             MINATITLAN</v>
          </cell>
          <cell r="K329" t="str">
            <v xml:space="preserve">FAC. ENFERMERIA     </v>
          </cell>
          <cell r="L329">
            <v>1</v>
          </cell>
          <cell r="M329" t="str">
            <v>HLAULNS</v>
          </cell>
          <cell r="N329">
            <v>46101</v>
          </cell>
          <cell r="O329">
            <v>52404</v>
          </cell>
          <cell r="P329">
            <v>11924</v>
          </cell>
          <cell r="Q329">
            <v>52404</v>
          </cell>
          <cell r="R329">
            <v>52404</v>
          </cell>
          <cell r="S329">
            <v>5</v>
          </cell>
          <cell r="T329">
            <v>51901</v>
          </cell>
          <cell r="U329" t="str">
            <v>UVER/97-08-1</v>
          </cell>
          <cell r="V329" t="str">
            <v>ATENAS Y MANAGUA   SN</v>
          </cell>
          <cell r="W329" t="str">
            <v/>
          </cell>
          <cell r="X329" t="str">
            <v/>
          </cell>
          <cell r="Y329" t="str">
            <v/>
          </cell>
          <cell r="Z329" t="str">
            <v>MINATITLAN</v>
          </cell>
          <cell r="AA329" t="str">
            <v>30</v>
          </cell>
          <cell r="AB329" t="str">
            <v>96760</v>
          </cell>
        </row>
        <row r="330">
          <cell r="A330">
            <v>52701</v>
          </cell>
          <cell r="B330">
            <v>52</v>
          </cell>
          <cell r="C330">
            <v>7</v>
          </cell>
          <cell r="D330" t="str">
            <v>AC</v>
          </cell>
          <cell r="E330">
            <v>10</v>
          </cell>
          <cell r="F330">
            <v>1</v>
          </cell>
          <cell r="G330">
            <v>36526</v>
          </cell>
          <cell r="H330">
            <v>38989</v>
          </cell>
          <cell r="I330" t="str">
            <v>COORDINACION REGIONAL DE T.I. MINATITLAN</v>
          </cell>
          <cell r="J330" t="str">
            <v xml:space="preserve">COORDINACION REGIONAL DE T.I. MINATITLAN </v>
          </cell>
          <cell r="K330" t="str">
            <v>COOR. REG.TI.MINA</v>
          </cell>
          <cell r="L330">
            <v>1</v>
          </cell>
          <cell r="M330" t="str">
            <v>HLAULNS</v>
          </cell>
          <cell r="N330">
            <v>51102</v>
          </cell>
          <cell r="O330">
            <v>52701</v>
          </cell>
          <cell r="P330">
            <v>51901</v>
          </cell>
          <cell r="Q330">
            <v>52701</v>
          </cell>
          <cell r="R330">
            <v>52701</v>
          </cell>
          <cell r="S330">
            <v>5</v>
          </cell>
          <cell r="T330">
            <v>51901</v>
          </cell>
          <cell r="U330" t="str">
            <v>UVER/98-16</v>
          </cell>
          <cell r="V330" t="str">
            <v>AV. UNIVERSIDAD KM 7.5</v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>30</v>
          </cell>
          <cell r="AB330" t="str">
            <v>96760</v>
          </cell>
        </row>
        <row r="331">
          <cell r="A331">
            <v>52901</v>
          </cell>
          <cell r="B331">
            <v>52</v>
          </cell>
          <cell r="C331">
            <v>9</v>
          </cell>
          <cell r="D331" t="str">
            <v>AD</v>
          </cell>
          <cell r="E331">
            <v>8</v>
          </cell>
          <cell r="F331">
            <v>1</v>
          </cell>
          <cell r="G331">
            <v>36566.849675925929</v>
          </cell>
          <cell r="I331" t="str">
            <v xml:space="preserve">UNIDAD SERVICIOS BIBLIOTECARIOS Y DE INFORMACION  </v>
          </cell>
          <cell r="J331" t="str">
            <v>UNIDAD SERVICIOS BIBLIOTECARIOS Y DE INFORMACION   COATZACOALCOS</v>
          </cell>
          <cell r="K331" t="str">
            <v>U.SERV.BIBL.Y DE INF</v>
          </cell>
          <cell r="L331">
            <v>1</v>
          </cell>
          <cell r="M331" t="str">
            <v>HLAULNS</v>
          </cell>
          <cell r="N331">
            <v>51102</v>
          </cell>
          <cell r="O331">
            <v>52901</v>
          </cell>
          <cell r="P331">
            <v>11935</v>
          </cell>
          <cell r="Q331">
            <v>52901</v>
          </cell>
          <cell r="R331">
            <v>52901</v>
          </cell>
          <cell r="S331">
            <v>5</v>
          </cell>
          <cell r="T331">
            <v>51901</v>
          </cell>
          <cell r="U331" t="str">
            <v>SIN/DES</v>
          </cell>
          <cell r="V331" t="str">
            <v>ATENAS Y MANAGUA S/N</v>
          </cell>
          <cell r="W331" t="str">
            <v/>
          </cell>
          <cell r="X331" t="str">
            <v/>
          </cell>
          <cell r="Y331" t="str">
            <v/>
          </cell>
          <cell r="Z331" t="str">
            <v>COATZACOALCOS</v>
          </cell>
          <cell r="AA331" t="str">
            <v>30</v>
          </cell>
          <cell r="AB331" t="str">
            <v/>
          </cell>
        </row>
        <row r="332">
          <cell r="A332">
            <v>53501</v>
          </cell>
          <cell r="B332">
            <v>53</v>
          </cell>
          <cell r="C332">
            <v>5</v>
          </cell>
          <cell r="D332" t="str">
            <v>AC</v>
          </cell>
          <cell r="E332">
            <v>10</v>
          </cell>
          <cell r="F332">
            <v>1</v>
          </cell>
          <cell r="G332">
            <v>36526</v>
          </cell>
          <cell r="I332" t="str">
            <v>INGENIERIA EN SISTEMAS DE PRODUCCION AGROPECUARIA</v>
          </cell>
          <cell r="J332" t="str">
            <v>INGENIERIA EN SISTEMAS DE PRODUCCION AGROPECUARIA ACAYUCAN</v>
          </cell>
          <cell r="K332" t="str">
            <v>ING.SIST.PRODUC.AGRO</v>
          </cell>
          <cell r="L332">
            <v>1</v>
          </cell>
          <cell r="M332" t="str">
            <v>AMESA</v>
          </cell>
          <cell r="N332">
            <v>46101</v>
          </cell>
          <cell r="O332">
            <v>53501</v>
          </cell>
          <cell r="P332">
            <v>11925</v>
          </cell>
          <cell r="Q332">
            <v>53501</v>
          </cell>
          <cell r="R332">
            <v>53501</v>
          </cell>
          <cell r="S332">
            <v>5</v>
          </cell>
          <cell r="T332">
            <v>51901</v>
          </cell>
          <cell r="U332" t="str">
            <v>UVER/98-16</v>
          </cell>
          <cell r="V332" t="str">
            <v>CAR F ACAYUCAN CATEMACO KM 5 5</v>
          </cell>
          <cell r="W332" t="str">
            <v/>
          </cell>
          <cell r="X332" t="str">
            <v/>
          </cell>
          <cell r="Y332" t="str">
            <v/>
          </cell>
          <cell r="Z332" t="str">
            <v>ACAYUCAN</v>
          </cell>
          <cell r="AA332" t="str">
            <v>30</v>
          </cell>
          <cell r="AB332" t="str">
            <v>96000</v>
          </cell>
        </row>
        <row r="333">
          <cell r="A333">
            <v>54704</v>
          </cell>
          <cell r="B333">
            <v>54</v>
          </cell>
          <cell r="C333">
            <v>7</v>
          </cell>
          <cell r="D333" t="str">
            <v>DE</v>
          </cell>
          <cell r="E333">
            <v>8</v>
          </cell>
          <cell r="G333">
            <v>41705.678368055553</v>
          </cell>
          <cell r="I333" t="str">
            <v>UNIVERSIDAD VERACRUZANA INTERCULTURAL HUAZUNTLAN</v>
          </cell>
          <cell r="J333" t="str">
            <v xml:space="preserve">UNIVERSIDAD VERACRUZANA INTERCULTURAL HUAZUNTLAN </v>
          </cell>
          <cell r="K333" t="str">
            <v>UVI HUAZUNTLAN</v>
          </cell>
          <cell r="M333" t="str">
            <v>AMESA</v>
          </cell>
          <cell r="N333">
            <v>46101</v>
          </cell>
          <cell r="O333">
            <v>54704</v>
          </cell>
          <cell r="P333">
            <v>54704</v>
          </cell>
          <cell r="Q333">
            <v>54704</v>
          </cell>
          <cell r="R333">
            <v>54704</v>
          </cell>
          <cell r="S333">
            <v>5</v>
          </cell>
          <cell r="T333">
            <v>0</v>
          </cell>
          <cell r="U333" t="str">
            <v>SIN/DES</v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</row>
      </sheetData>
      <sheetData sheetId="1">
        <row r="1">
          <cell r="A1" t="str">
            <v>NSUBP</v>
          </cell>
          <cell r="B1" t="str">
            <v>NSBP</v>
          </cell>
          <cell r="C1" t="str">
            <v>NAREA</v>
          </cell>
          <cell r="D1" t="str">
            <v>DSUBP</v>
          </cell>
          <cell r="E1" t="str">
            <v>DCSSUBP</v>
          </cell>
          <cell r="F1" t="str">
            <v>ISSBP</v>
          </cell>
          <cell r="G1" t="str">
            <v>FALT</v>
          </cell>
          <cell r="H1" t="str">
            <v>FBAJ</v>
          </cell>
          <cell r="I1" t="str">
            <v>NSIST</v>
          </cell>
          <cell r="J1" t="str">
            <v>CVESSBP</v>
          </cell>
          <cell r="K1" t="str">
            <v>CLAVE</v>
          </cell>
        </row>
        <row r="2">
          <cell r="A2">
            <v>10264</v>
          </cell>
          <cell r="B2">
            <v>10621</v>
          </cell>
          <cell r="C2">
            <v>4</v>
          </cell>
          <cell r="D2" t="str">
            <v>MAESTRIA EN EPIDEMIOLOGIA</v>
          </cell>
          <cell r="E2" t="str">
            <v>MAEST.EPIDEMIOLOGIA</v>
          </cell>
          <cell r="F2" t="str">
            <v>M</v>
          </cell>
          <cell r="G2">
            <v>40945.538622685184</v>
          </cell>
          <cell r="I2">
            <v>3</v>
          </cell>
          <cell r="J2">
            <v>4</v>
          </cell>
          <cell r="K2" t="str">
            <v>AMESA</v>
          </cell>
        </row>
        <row r="3">
          <cell r="A3">
            <v>10407</v>
          </cell>
          <cell r="B3">
            <v>10491</v>
          </cell>
          <cell r="C3">
            <v>7</v>
          </cell>
          <cell r="D3" t="str">
            <v>AREA DE FORMACIÓN BASICA GENERAL</v>
          </cell>
          <cell r="E3" t="str">
            <v>AREA DE FORM.B.GRAL.</v>
          </cell>
          <cell r="F3" t="str">
            <v/>
          </cell>
          <cell r="G3">
            <v>37693.573888888888</v>
          </cell>
          <cell r="I3">
            <v>3</v>
          </cell>
          <cell r="J3">
            <v>7</v>
          </cell>
          <cell r="K3" t="str">
            <v>MAPEREZ</v>
          </cell>
        </row>
        <row r="4">
          <cell r="A4">
            <v>10815</v>
          </cell>
          <cell r="B4">
            <v>10891</v>
          </cell>
          <cell r="C4">
            <v>1</v>
          </cell>
          <cell r="D4" t="str">
            <v>OTROS CURSOS Y EVENTOS ACADEMICOS</v>
          </cell>
          <cell r="E4" t="str">
            <v>OTROS CURSOS Y EVENTOS ACADEM.</v>
          </cell>
          <cell r="F4" t="str">
            <v/>
          </cell>
          <cell r="G4">
            <v>36984</v>
          </cell>
          <cell r="I4">
            <v>3</v>
          </cell>
          <cell r="J4">
            <v>1</v>
          </cell>
          <cell r="K4" t="str">
            <v>NLUZPRZ</v>
          </cell>
        </row>
        <row r="5">
          <cell r="A5">
            <v>10816</v>
          </cell>
          <cell r="B5">
            <v>10891</v>
          </cell>
          <cell r="C5">
            <v>9</v>
          </cell>
          <cell r="D5" t="str">
            <v>UV INTERCULTURAL</v>
          </cell>
          <cell r="E5" t="str">
            <v>UV INTERCULTURAL</v>
          </cell>
          <cell r="F5" t="str">
            <v/>
          </cell>
          <cell r="G5">
            <v>38497.629502314812</v>
          </cell>
          <cell r="I5">
            <v>3</v>
          </cell>
          <cell r="J5">
            <v>6</v>
          </cell>
          <cell r="K5" t="str">
            <v>AMESA</v>
          </cell>
        </row>
        <row r="6">
          <cell r="A6">
            <v>12101</v>
          </cell>
          <cell r="B6">
            <v>10291</v>
          </cell>
          <cell r="C6">
            <v>4</v>
          </cell>
          <cell r="D6" t="str">
            <v xml:space="preserve">ENFERMERIA                                                                      </v>
          </cell>
          <cell r="E6" t="str">
            <v xml:space="preserve">ENFERMERIA                         </v>
          </cell>
          <cell r="F6" t="str">
            <v>L</v>
          </cell>
          <cell r="G6">
            <v>35431</v>
          </cell>
          <cell r="I6">
            <v>0</v>
          </cell>
          <cell r="J6">
            <v>1</v>
          </cell>
          <cell r="K6" t="str">
            <v/>
          </cell>
        </row>
        <row r="7">
          <cell r="A7">
            <v>12102</v>
          </cell>
          <cell r="B7">
            <v>10291</v>
          </cell>
          <cell r="C7">
            <v>4</v>
          </cell>
          <cell r="D7" t="str">
            <v xml:space="preserve">HISTOPATOLOGO EMBALSAMADOR                                                      </v>
          </cell>
          <cell r="E7" t="str">
            <v xml:space="preserve">HISTOPATOLOGO EMBALSAMADOR         </v>
          </cell>
          <cell r="F7" t="str">
            <v/>
          </cell>
          <cell r="G7">
            <v>35431</v>
          </cell>
          <cell r="I7">
            <v>0</v>
          </cell>
          <cell r="J7">
            <v>2</v>
          </cell>
          <cell r="K7" t="str">
            <v/>
          </cell>
        </row>
        <row r="8">
          <cell r="A8">
            <v>13104</v>
          </cell>
          <cell r="B8">
            <v>10391</v>
          </cell>
          <cell r="C8">
            <v>4</v>
          </cell>
          <cell r="D8" t="str">
            <v xml:space="preserve">PROTESISTA DENTAL                                                               </v>
          </cell>
          <cell r="E8" t="str">
            <v xml:space="preserve">PROTESISTA DENTAL                  </v>
          </cell>
          <cell r="F8" t="str">
            <v>L</v>
          </cell>
          <cell r="G8">
            <v>35431</v>
          </cell>
          <cell r="I8">
            <v>0</v>
          </cell>
          <cell r="J8">
            <v>4</v>
          </cell>
          <cell r="K8" t="str">
            <v/>
          </cell>
        </row>
        <row r="9">
          <cell r="A9">
            <v>13105</v>
          </cell>
          <cell r="B9">
            <v>10321</v>
          </cell>
          <cell r="C9">
            <v>4</v>
          </cell>
          <cell r="D9" t="str">
            <v xml:space="preserve">RADIOLOGIA                                                                      </v>
          </cell>
          <cell r="E9" t="str">
            <v xml:space="preserve">RADIOLOGIA                         </v>
          </cell>
          <cell r="F9" t="str">
            <v>L</v>
          </cell>
          <cell r="G9">
            <v>35431</v>
          </cell>
          <cell r="I9">
            <v>0</v>
          </cell>
          <cell r="J9">
            <v>5</v>
          </cell>
          <cell r="K9" t="str">
            <v/>
          </cell>
        </row>
        <row r="10">
          <cell r="A10">
            <v>13106</v>
          </cell>
          <cell r="B10">
            <v>10321</v>
          </cell>
          <cell r="C10">
            <v>5</v>
          </cell>
          <cell r="D10" t="str">
            <v xml:space="preserve">CONTROL DE CALIDAD EN CAFETICULTURA                                             </v>
          </cell>
          <cell r="E10" t="str">
            <v>CONTROL DE CALIDAD EN CAFETICULTURA</v>
          </cell>
          <cell r="F10" t="str">
            <v/>
          </cell>
          <cell r="G10">
            <v>2</v>
          </cell>
          <cell r="I10">
            <v>0</v>
          </cell>
          <cell r="J10">
            <v>0</v>
          </cell>
          <cell r="K10" t="str">
            <v/>
          </cell>
        </row>
        <row r="11">
          <cell r="A11">
            <v>13107</v>
          </cell>
          <cell r="B11">
            <v>10321</v>
          </cell>
          <cell r="C11">
            <v>1</v>
          </cell>
          <cell r="D11" t="str">
            <v xml:space="preserve">TRANSPORTACION DE MATERIALES Y SUSTANCIAS PELIGROSAS                            </v>
          </cell>
          <cell r="E11" t="str">
            <v>TRANSPORTACION DE MATERIALES Y SUST</v>
          </cell>
          <cell r="F11" t="str">
            <v/>
          </cell>
          <cell r="G11">
            <v>2</v>
          </cell>
          <cell r="I11">
            <v>0</v>
          </cell>
          <cell r="J11">
            <v>0</v>
          </cell>
          <cell r="K11" t="str">
            <v/>
          </cell>
        </row>
        <row r="12">
          <cell r="A12">
            <v>13108</v>
          </cell>
          <cell r="B12">
            <v>10321</v>
          </cell>
          <cell r="C12">
            <v>1</v>
          </cell>
          <cell r="D12" t="str">
            <v xml:space="preserve">TRANSPORTACION, OPCION SERVICIO PUBLICO FEDERAL, ESTATAL Y MUNICIP              </v>
          </cell>
          <cell r="E12" t="str">
            <v>TRANSPORTACION, OPCION SERVICIO POB</v>
          </cell>
          <cell r="F12" t="str">
            <v/>
          </cell>
          <cell r="G12">
            <v>2</v>
          </cell>
          <cell r="I12">
            <v>0</v>
          </cell>
          <cell r="J12">
            <v>0</v>
          </cell>
          <cell r="K12" t="str">
            <v/>
          </cell>
        </row>
        <row r="13">
          <cell r="A13">
            <v>13109</v>
          </cell>
          <cell r="B13">
            <v>10321</v>
          </cell>
          <cell r="C13">
            <v>4</v>
          </cell>
          <cell r="D13" t="str">
            <v xml:space="preserve">CITOTECNOLOGIA                                                                  </v>
          </cell>
          <cell r="E13" t="str">
            <v xml:space="preserve">CITOTECNOLOGIA                     </v>
          </cell>
          <cell r="F13" t="str">
            <v/>
          </cell>
          <cell r="G13">
            <v>2</v>
          </cell>
          <cell r="I13">
            <v>0</v>
          </cell>
          <cell r="J13">
            <v>0</v>
          </cell>
          <cell r="K13" t="str">
            <v/>
          </cell>
        </row>
        <row r="14">
          <cell r="A14">
            <v>13110</v>
          </cell>
          <cell r="B14">
            <v>10321</v>
          </cell>
          <cell r="C14">
            <v>1</v>
          </cell>
          <cell r="D14" t="str">
            <v xml:space="preserve">MANTENIMIENTO, MECANICA Y ELECTRICIDAD, OPCION MATERIALES NO CRIST              </v>
          </cell>
          <cell r="E14" t="str">
            <v>MANTENIMIENTO, MECANICA Y ELECTRICI</v>
          </cell>
          <cell r="F14" t="str">
            <v/>
          </cell>
          <cell r="G14">
            <v>2</v>
          </cell>
          <cell r="H14">
            <v>39363</v>
          </cell>
          <cell r="I14">
            <v>3</v>
          </cell>
          <cell r="J14">
            <v>0</v>
          </cell>
          <cell r="K14" t="str">
            <v/>
          </cell>
        </row>
        <row r="15">
          <cell r="A15">
            <v>13111</v>
          </cell>
          <cell r="B15">
            <v>10321</v>
          </cell>
          <cell r="C15">
            <v>6</v>
          </cell>
          <cell r="D15" t="str">
            <v xml:space="preserve">EJECUTANTE DE MUSICA                                                            </v>
          </cell>
          <cell r="E15" t="str">
            <v xml:space="preserve">EJECUTANTE DE MUSICA               </v>
          </cell>
          <cell r="F15" t="str">
            <v/>
          </cell>
          <cell r="G15">
            <v>2</v>
          </cell>
          <cell r="H15">
            <v>39363</v>
          </cell>
          <cell r="I15">
            <v>3</v>
          </cell>
          <cell r="J15">
            <v>0</v>
          </cell>
          <cell r="K15" t="str">
            <v/>
          </cell>
        </row>
        <row r="16">
          <cell r="A16">
            <v>13112</v>
          </cell>
          <cell r="B16">
            <v>10321</v>
          </cell>
          <cell r="C16">
            <v>6</v>
          </cell>
          <cell r="D16" t="str">
            <v xml:space="preserve">PROMOTOR TEATRAL                                                                </v>
          </cell>
          <cell r="E16" t="str">
            <v xml:space="preserve">PROMOTOR TEATRAL                   </v>
          </cell>
          <cell r="F16" t="str">
            <v/>
          </cell>
          <cell r="G16">
            <v>2</v>
          </cell>
          <cell r="H16">
            <v>39363</v>
          </cell>
          <cell r="I16">
            <v>3</v>
          </cell>
          <cell r="J16">
            <v>0</v>
          </cell>
          <cell r="K16" t="str">
            <v/>
          </cell>
        </row>
        <row r="17">
          <cell r="A17">
            <v>13113</v>
          </cell>
          <cell r="B17">
            <v>10321</v>
          </cell>
          <cell r="C17">
            <v>1</v>
          </cell>
          <cell r="D17" t="str">
            <v xml:space="preserve">ESTUDIO SUPERIOR UNIVERSITARIO EN HOSTELERIA                                    </v>
          </cell>
          <cell r="E17" t="str">
            <v>ESTUDIO SUPERIOR UNIVERSITARIO EN H</v>
          </cell>
          <cell r="F17" t="str">
            <v/>
          </cell>
          <cell r="G17">
            <v>2</v>
          </cell>
          <cell r="I17">
            <v>0</v>
          </cell>
          <cell r="J17">
            <v>0</v>
          </cell>
          <cell r="K17" t="str">
            <v/>
          </cell>
        </row>
        <row r="18">
          <cell r="A18">
            <v>13114</v>
          </cell>
          <cell r="B18">
            <v>10321</v>
          </cell>
          <cell r="C18">
            <v>6</v>
          </cell>
          <cell r="D18" t="str">
            <v xml:space="preserve">LAUDERIA                                                                        </v>
          </cell>
          <cell r="E18" t="str">
            <v xml:space="preserve">LAUDERIA                           </v>
          </cell>
          <cell r="F18" t="str">
            <v/>
          </cell>
          <cell r="G18">
            <v>2</v>
          </cell>
          <cell r="H18">
            <v>39363</v>
          </cell>
          <cell r="I18">
            <v>3</v>
          </cell>
          <cell r="J18">
            <v>0</v>
          </cell>
          <cell r="K18" t="str">
            <v/>
          </cell>
        </row>
        <row r="19">
          <cell r="A19">
            <v>13115</v>
          </cell>
          <cell r="B19">
            <v>10321</v>
          </cell>
          <cell r="C19">
            <v>1</v>
          </cell>
          <cell r="D19" t="str">
            <v xml:space="preserve">PROMOTOR CULTURAL                                                               </v>
          </cell>
          <cell r="E19" t="str">
            <v xml:space="preserve">PROMOTOR CULTURAL                  </v>
          </cell>
          <cell r="F19" t="str">
            <v/>
          </cell>
          <cell r="G19">
            <v>2</v>
          </cell>
          <cell r="H19">
            <v>39363</v>
          </cell>
          <cell r="I19">
            <v>3</v>
          </cell>
          <cell r="J19">
            <v>0</v>
          </cell>
          <cell r="K19" t="str">
            <v/>
          </cell>
        </row>
        <row r="20">
          <cell r="A20">
            <v>13116</v>
          </cell>
          <cell r="B20">
            <v>10391</v>
          </cell>
          <cell r="C20">
            <v>3</v>
          </cell>
          <cell r="D20" t="str">
            <v>HOTELERIA Y TURISMO</v>
          </cell>
          <cell r="E20" t="str">
            <v>HOTELERIA Y TURISMO</v>
          </cell>
          <cell r="F20" t="str">
            <v/>
          </cell>
          <cell r="G20">
            <v>36851</v>
          </cell>
          <cell r="I20">
            <v>0</v>
          </cell>
          <cell r="J20">
            <v>1</v>
          </cell>
          <cell r="K20" t="str">
            <v>HMATPRZ</v>
          </cell>
        </row>
        <row r="21">
          <cell r="A21">
            <v>13117</v>
          </cell>
          <cell r="B21">
            <v>10321</v>
          </cell>
          <cell r="C21">
            <v>4</v>
          </cell>
          <cell r="D21" t="str">
            <v>OPERACIÓN PORTUARIA</v>
          </cell>
          <cell r="E21" t="str">
            <v>OPERACIÓN PORTUARIA</v>
          </cell>
          <cell r="F21" t="str">
            <v/>
          </cell>
          <cell r="G21">
            <v>37137</v>
          </cell>
          <cell r="H21">
            <v>39363</v>
          </cell>
          <cell r="I21">
            <v>0</v>
          </cell>
          <cell r="J21">
            <v>1</v>
          </cell>
          <cell r="K21" t="str">
            <v>HMATPRZ</v>
          </cell>
        </row>
        <row r="22">
          <cell r="A22">
            <v>13118</v>
          </cell>
          <cell r="B22">
            <v>10391</v>
          </cell>
          <cell r="C22">
            <v>3</v>
          </cell>
          <cell r="D22" t="str">
            <v>CARRERA DE TECNICO SUPERIOR UNIVERSITARIO EN GESTION ADUANAL</v>
          </cell>
          <cell r="E22" t="str">
            <v>CARR. TEC. SUP. UN.</v>
          </cell>
          <cell r="F22" t="str">
            <v/>
          </cell>
          <cell r="G22">
            <v>38015.611111111109</v>
          </cell>
          <cell r="I22">
            <v>3</v>
          </cell>
          <cell r="J22">
            <v>8</v>
          </cell>
          <cell r="K22" t="str">
            <v>MAPEREZ</v>
          </cell>
        </row>
        <row r="23">
          <cell r="A23">
            <v>13119</v>
          </cell>
          <cell r="B23">
            <v>10391</v>
          </cell>
          <cell r="C23">
            <v>7</v>
          </cell>
          <cell r="D23" t="str">
            <v>MANEJO DE VIDA SILVESTRE</v>
          </cell>
          <cell r="E23" t="str">
            <v>MANEJO DE VIDA SILVE</v>
          </cell>
          <cell r="F23" t="str">
            <v/>
          </cell>
          <cell r="G23">
            <v>38149.519490740742</v>
          </cell>
          <cell r="I23">
            <v>3</v>
          </cell>
          <cell r="J23">
            <v>9</v>
          </cell>
          <cell r="K23" t="str">
            <v>MAPEREZ</v>
          </cell>
        </row>
        <row r="24">
          <cell r="A24">
            <v>13120</v>
          </cell>
          <cell r="B24">
            <v>10391</v>
          </cell>
          <cell r="C24">
            <v>5</v>
          </cell>
          <cell r="D24" t="str">
            <v>APICULTURA</v>
          </cell>
          <cell r="E24" t="str">
            <v>APICULTURA</v>
          </cell>
          <cell r="F24" t="str">
            <v/>
          </cell>
          <cell r="G24">
            <v>39164.59884259259</v>
          </cell>
          <cell r="I24">
            <v>3</v>
          </cell>
          <cell r="J24">
            <v>0</v>
          </cell>
          <cell r="K24" t="str">
            <v>AMESA</v>
          </cell>
        </row>
        <row r="25">
          <cell r="A25">
            <v>13121</v>
          </cell>
          <cell r="B25">
            <v>10391</v>
          </cell>
          <cell r="C25">
            <v>5</v>
          </cell>
          <cell r="D25" t="str">
            <v>TSU EN PRODUCCION LECHERA</v>
          </cell>
          <cell r="E25" t="str">
            <v>TSU PRODUC.LECHERA</v>
          </cell>
          <cell r="F25" t="str">
            <v/>
          </cell>
          <cell r="G25">
            <v>39407.479594907411</v>
          </cell>
          <cell r="I25">
            <v>3</v>
          </cell>
          <cell r="J25">
            <v>1</v>
          </cell>
          <cell r="K25" t="str">
            <v>AMESA</v>
          </cell>
        </row>
        <row r="26">
          <cell r="A26">
            <v>13122</v>
          </cell>
          <cell r="B26">
            <v>10391</v>
          </cell>
          <cell r="C26">
            <v>2</v>
          </cell>
          <cell r="D26" t="str">
            <v>GESTIÓN BIBLIOTECARIA</v>
          </cell>
          <cell r="E26" t="str">
            <v>GEST. BIBLIOTECARIA</v>
          </cell>
          <cell r="F26" t="str">
            <v/>
          </cell>
          <cell r="G26">
            <v>39491.870868055557</v>
          </cell>
          <cell r="I26">
            <v>3</v>
          </cell>
          <cell r="J26">
            <v>2</v>
          </cell>
          <cell r="K26" t="str">
            <v>AMESA</v>
          </cell>
        </row>
        <row r="27">
          <cell r="A27">
            <v>13123</v>
          </cell>
          <cell r="B27">
            <v>10391</v>
          </cell>
          <cell r="C27">
            <v>2</v>
          </cell>
          <cell r="D27" t="str">
            <v>COMUNICACION MULTIMEDIA</v>
          </cell>
          <cell r="E27" t="str">
            <v>COM. MULTIMEDIA</v>
          </cell>
          <cell r="F27" t="str">
            <v/>
          </cell>
          <cell r="G27">
            <v>39542.468206018515</v>
          </cell>
          <cell r="I27">
            <v>3</v>
          </cell>
          <cell r="J27">
            <v>3</v>
          </cell>
          <cell r="K27" t="str">
            <v>AMESA</v>
          </cell>
        </row>
        <row r="28">
          <cell r="A28">
            <v>13124</v>
          </cell>
          <cell r="B28">
            <v>10391</v>
          </cell>
          <cell r="C28">
            <v>6</v>
          </cell>
          <cell r="D28" t="str">
            <v>TSU EN DISEÑO ASISTIDO POR COMPUTADORA</v>
          </cell>
          <cell r="E28" t="str">
            <v>TSU DIS.ASIS.POR COM</v>
          </cell>
          <cell r="F28" t="str">
            <v>L</v>
          </cell>
          <cell r="G28">
            <v>39625.430613425924</v>
          </cell>
          <cell r="I28">
            <v>3</v>
          </cell>
          <cell r="J28">
            <v>4</v>
          </cell>
          <cell r="K28" t="str">
            <v>AMESA</v>
          </cell>
        </row>
        <row r="29">
          <cell r="A29">
            <v>13125</v>
          </cell>
          <cell r="B29">
            <v>10391</v>
          </cell>
          <cell r="C29">
            <v>6</v>
          </cell>
          <cell r="D29" t="str">
            <v>TSU EN FOTOGRAFIA</v>
          </cell>
          <cell r="E29" t="str">
            <v>TSU EN FOTOGRAFIA</v>
          </cell>
          <cell r="F29" t="str">
            <v>L</v>
          </cell>
          <cell r="G29">
            <v>39965.419675925928</v>
          </cell>
          <cell r="I29">
            <v>3</v>
          </cell>
          <cell r="J29">
            <v>5</v>
          </cell>
          <cell r="K29" t="str">
            <v>AMESA</v>
          </cell>
        </row>
        <row r="30">
          <cell r="A30">
            <v>13126</v>
          </cell>
          <cell r="B30">
            <v>10391</v>
          </cell>
          <cell r="C30">
            <v>4</v>
          </cell>
          <cell r="D30" t="str">
            <v>HISTOTECNOLOGO Y EMBALSAMADOR</v>
          </cell>
          <cell r="E30" t="str">
            <v>HISTOTECNOLOGO Y EMB</v>
          </cell>
          <cell r="F30" t="str">
            <v>L</v>
          </cell>
          <cell r="G30">
            <v>40945.537442129629</v>
          </cell>
          <cell r="I30">
            <v>3</v>
          </cell>
          <cell r="J30">
            <v>6</v>
          </cell>
          <cell r="K30" t="str">
            <v>AMESA</v>
          </cell>
        </row>
        <row r="31">
          <cell r="A31">
            <v>13127</v>
          </cell>
          <cell r="B31">
            <v>10391</v>
          </cell>
          <cell r="C31">
            <v>4</v>
          </cell>
          <cell r="D31" t="str">
            <v>TERAPIA FISICA E INCLUSION SOCIAL</v>
          </cell>
          <cell r="E31" t="str">
            <v>TER.FIS.E INCL.SOCIA</v>
          </cell>
          <cell r="F31" t="str">
            <v/>
          </cell>
          <cell r="G31">
            <v>40945.537939814814</v>
          </cell>
          <cell r="I31">
            <v>3</v>
          </cell>
          <cell r="J31">
            <v>7</v>
          </cell>
          <cell r="K31" t="str">
            <v>AMESA</v>
          </cell>
        </row>
        <row r="32">
          <cell r="A32">
            <v>14101</v>
          </cell>
          <cell r="B32">
            <v>10491</v>
          </cell>
          <cell r="C32">
            <v>1</v>
          </cell>
          <cell r="D32" t="str">
            <v xml:space="preserve">INGENIERIA CIVIL                                                                </v>
          </cell>
          <cell r="E32" t="str">
            <v xml:space="preserve">INGENIERIA CIVIL                   </v>
          </cell>
          <cell r="F32" t="str">
            <v>L</v>
          </cell>
          <cell r="G32">
            <v>35431</v>
          </cell>
          <cell r="I32">
            <v>0</v>
          </cell>
          <cell r="J32">
            <v>1</v>
          </cell>
          <cell r="K32" t="str">
            <v/>
          </cell>
        </row>
        <row r="33">
          <cell r="A33">
            <v>14102</v>
          </cell>
          <cell r="B33">
            <v>10491</v>
          </cell>
          <cell r="C33">
            <v>1</v>
          </cell>
          <cell r="D33" t="str">
            <v xml:space="preserve">INGENIERIA MECANICA ELECTRICA                                                   </v>
          </cell>
          <cell r="E33" t="str">
            <v xml:space="preserve">INGENIERIA MECANICA ELECTRICA      </v>
          </cell>
          <cell r="F33" t="str">
            <v>L</v>
          </cell>
          <cell r="G33">
            <v>35431</v>
          </cell>
          <cell r="I33">
            <v>0</v>
          </cell>
          <cell r="J33">
            <v>2</v>
          </cell>
          <cell r="K33" t="str">
            <v/>
          </cell>
        </row>
        <row r="34">
          <cell r="A34">
            <v>14103</v>
          </cell>
          <cell r="B34">
            <v>10491</v>
          </cell>
          <cell r="C34">
            <v>1</v>
          </cell>
          <cell r="D34" t="str">
            <v xml:space="preserve">INGENIERIA QUIMICA                                                              </v>
          </cell>
          <cell r="E34" t="str">
            <v xml:space="preserve">INGENIERIA QUIMICA                 </v>
          </cell>
          <cell r="F34" t="str">
            <v>L</v>
          </cell>
          <cell r="G34">
            <v>35431</v>
          </cell>
          <cell r="I34">
            <v>0</v>
          </cell>
          <cell r="J34">
            <v>3</v>
          </cell>
          <cell r="K34" t="str">
            <v/>
          </cell>
        </row>
        <row r="35">
          <cell r="A35">
            <v>14104</v>
          </cell>
          <cell r="B35">
            <v>10491</v>
          </cell>
          <cell r="C35">
            <v>1</v>
          </cell>
          <cell r="D35" t="str">
            <v>QUIMICO FARMACEUTICO BIOLOGO</v>
          </cell>
          <cell r="E35" t="str">
            <v>QUIMICO FARM.BIOLOGO</v>
          </cell>
          <cell r="F35" t="str">
            <v>L</v>
          </cell>
          <cell r="G35">
            <v>35431</v>
          </cell>
          <cell r="I35">
            <v>0</v>
          </cell>
          <cell r="J35">
            <v>4</v>
          </cell>
          <cell r="K35" t="str">
            <v>AMESA</v>
          </cell>
        </row>
        <row r="36">
          <cell r="A36">
            <v>14105</v>
          </cell>
          <cell r="B36">
            <v>10491</v>
          </cell>
          <cell r="C36">
            <v>1</v>
          </cell>
          <cell r="D36" t="str">
            <v xml:space="preserve">FISICA                                                                          </v>
          </cell>
          <cell r="E36" t="str">
            <v xml:space="preserve">FISICA                             </v>
          </cell>
          <cell r="F36" t="str">
            <v>L</v>
          </cell>
          <cell r="G36">
            <v>35431</v>
          </cell>
          <cell r="I36">
            <v>0</v>
          </cell>
          <cell r="J36">
            <v>5</v>
          </cell>
          <cell r="K36" t="str">
            <v/>
          </cell>
        </row>
        <row r="37">
          <cell r="A37">
            <v>14106</v>
          </cell>
          <cell r="B37">
            <v>10491</v>
          </cell>
          <cell r="C37">
            <v>1</v>
          </cell>
          <cell r="D37" t="str">
            <v xml:space="preserve">MATEMATICAS                                                                     </v>
          </cell>
          <cell r="E37" t="str">
            <v xml:space="preserve">MATEMATICAS                        </v>
          </cell>
          <cell r="F37" t="str">
            <v>L</v>
          </cell>
          <cell r="G37">
            <v>35431</v>
          </cell>
          <cell r="I37">
            <v>0</v>
          </cell>
          <cell r="J37">
            <v>6</v>
          </cell>
          <cell r="K37" t="str">
            <v/>
          </cell>
        </row>
        <row r="38">
          <cell r="A38">
            <v>14107</v>
          </cell>
          <cell r="B38">
            <v>10491</v>
          </cell>
          <cell r="C38">
            <v>1</v>
          </cell>
          <cell r="D38" t="str">
            <v xml:space="preserve">ARQUITECTURA                                                                    </v>
          </cell>
          <cell r="E38" t="str">
            <v xml:space="preserve">ARQUITECTURA                       </v>
          </cell>
          <cell r="F38" t="str">
            <v>L</v>
          </cell>
          <cell r="G38">
            <v>35431</v>
          </cell>
          <cell r="I38">
            <v>0</v>
          </cell>
          <cell r="J38">
            <v>7</v>
          </cell>
          <cell r="K38" t="str">
            <v/>
          </cell>
        </row>
        <row r="39">
          <cell r="A39">
            <v>14108</v>
          </cell>
          <cell r="B39">
            <v>10491</v>
          </cell>
          <cell r="C39">
            <v>1</v>
          </cell>
          <cell r="D39" t="str">
            <v xml:space="preserve">INGENIERIA EN INSTRUMENTACION ELECTRONICA                                       </v>
          </cell>
          <cell r="E39" t="str">
            <v>INGENIERIA EN INSTRUMENTACION ELECT</v>
          </cell>
          <cell r="F39" t="str">
            <v>L</v>
          </cell>
          <cell r="G39">
            <v>35431</v>
          </cell>
          <cell r="I39">
            <v>0</v>
          </cell>
          <cell r="J39">
            <v>8</v>
          </cell>
          <cell r="K39" t="str">
            <v/>
          </cell>
        </row>
        <row r="40">
          <cell r="A40">
            <v>14109</v>
          </cell>
          <cell r="B40">
            <v>10491</v>
          </cell>
          <cell r="C40">
            <v>1</v>
          </cell>
          <cell r="D40" t="str">
            <v xml:space="preserve">INGENIERIA NAVAL                                                                </v>
          </cell>
          <cell r="E40" t="str">
            <v xml:space="preserve">INGENIERIA NAVAL                   </v>
          </cell>
          <cell r="F40" t="str">
            <v>L</v>
          </cell>
          <cell r="G40">
            <v>35431</v>
          </cell>
          <cell r="I40">
            <v>0</v>
          </cell>
          <cell r="J40">
            <v>9</v>
          </cell>
          <cell r="K40" t="str">
            <v/>
          </cell>
        </row>
        <row r="41">
          <cell r="A41">
            <v>14110</v>
          </cell>
          <cell r="B41">
            <v>10491</v>
          </cell>
          <cell r="C41">
            <v>1</v>
          </cell>
          <cell r="D41" t="str">
            <v xml:space="preserve">CIENCIAS ATMOSFERICAS                                                           </v>
          </cell>
          <cell r="E41" t="str">
            <v xml:space="preserve">CIENCIAS ATMOSFERICAS              </v>
          </cell>
          <cell r="F41" t="str">
            <v>L</v>
          </cell>
          <cell r="G41">
            <v>35431</v>
          </cell>
          <cell r="I41">
            <v>0</v>
          </cell>
          <cell r="J41">
            <v>0</v>
          </cell>
          <cell r="K41" t="str">
            <v/>
          </cell>
        </row>
        <row r="42">
          <cell r="A42">
            <v>14111</v>
          </cell>
          <cell r="B42">
            <v>10491</v>
          </cell>
          <cell r="C42">
            <v>1</v>
          </cell>
          <cell r="D42" t="str">
            <v xml:space="preserve">INGENIERIA TOPOGRAFICA GEODESICA                                                </v>
          </cell>
          <cell r="E42" t="str">
            <v xml:space="preserve">INGENIERIA TOPOGRAFICA GEODESICA   </v>
          </cell>
          <cell r="F42" t="str">
            <v>L</v>
          </cell>
          <cell r="G42">
            <v>35431</v>
          </cell>
          <cell r="I42">
            <v>0</v>
          </cell>
          <cell r="J42">
            <v>1</v>
          </cell>
          <cell r="K42" t="str">
            <v/>
          </cell>
        </row>
        <row r="43">
          <cell r="A43">
            <v>14112</v>
          </cell>
          <cell r="B43">
            <v>10491</v>
          </cell>
          <cell r="C43">
            <v>1</v>
          </cell>
          <cell r="D43" t="str">
            <v xml:space="preserve">QUIMICA AGRICOLA                                                                </v>
          </cell>
          <cell r="E43" t="str">
            <v xml:space="preserve">QUIMICA AGRICOLA                   </v>
          </cell>
          <cell r="F43" t="str">
            <v>L</v>
          </cell>
          <cell r="G43">
            <v>35431</v>
          </cell>
          <cell r="I43">
            <v>0</v>
          </cell>
          <cell r="J43">
            <v>2</v>
          </cell>
          <cell r="K43" t="str">
            <v/>
          </cell>
        </row>
        <row r="44">
          <cell r="A44">
            <v>14113</v>
          </cell>
          <cell r="B44">
            <v>10491</v>
          </cell>
          <cell r="C44">
            <v>1</v>
          </cell>
          <cell r="D44" t="str">
            <v xml:space="preserve">QUIMICA INDUSTRIAL                                                              </v>
          </cell>
          <cell r="E44" t="str">
            <v xml:space="preserve">QUIMICA INDUSTRIAL                 </v>
          </cell>
          <cell r="F44" t="str">
            <v>L</v>
          </cell>
          <cell r="G44">
            <v>35431</v>
          </cell>
          <cell r="I44">
            <v>0</v>
          </cell>
          <cell r="J44">
            <v>3</v>
          </cell>
          <cell r="K44" t="str">
            <v/>
          </cell>
        </row>
        <row r="45">
          <cell r="A45">
            <v>14114</v>
          </cell>
          <cell r="B45">
            <v>10491</v>
          </cell>
          <cell r="C45">
            <v>1</v>
          </cell>
          <cell r="D45" t="str">
            <v xml:space="preserve">INGENIERIA AGROQUIMICA                                                          </v>
          </cell>
          <cell r="E45" t="str">
            <v xml:space="preserve">INGENIERIA AGROQUIMICA             </v>
          </cell>
          <cell r="F45" t="str">
            <v>L</v>
          </cell>
          <cell r="G45">
            <v>35431</v>
          </cell>
          <cell r="I45">
            <v>0</v>
          </cell>
          <cell r="J45">
            <v>4</v>
          </cell>
          <cell r="K45" t="str">
            <v/>
          </cell>
        </row>
        <row r="46">
          <cell r="A46">
            <v>14115</v>
          </cell>
          <cell r="B46">
            <v>10491</v>
          </cell>
          <cell r="C46">
            <v>1</v>
          </cell>
          <cell r="D46" t="str">
            <v xml:space="preserve">INGENIERIA EN ELECTRONICA Y COMUNICACIONES                                      </v>
          </cell>
          <cell r="E46" t="str">
            <v>INGENIERIA EN ELECTRONICA Y COMUNIC</v>
          </cell>
          <cell r="F46" t="str">
            <v>L</v>
          </cell>
          <cell r="G46">
            <v>35431</v>
          </cell>
          <cell r="I46">
            <v>0</v>
          </cell>
          <cell r="J46">
            <v>5</v>
          </cell>
          <cell r="K46" t="str">
            <v/>
          </cell>
        </row>
        <row r="47">
          <cell r="A47">
            <v>14116</v>
          </cell>
          <cell r="B47">
            <v>10491</v>
          </cell>
          <cell r="C47">
            <v>1</v>
          </cell>
          <cell r="D47" t="str">
            <v xml:space="preserve">INGENIERIA AMBIENTAL                                                            </v>
          </cell>
          <cell r="E47" t="str">
            <v xml:space="preserve">INGENIERIA AMBIENTAL               </v>
          </cell>
          <cell r="F47" t="str">
            <v>L</v>
          </cell>
          <cell r="G47">
            <v>35431</v>
          </cell>
          <cell r="I47">
            <v>0</v>
          </cell>
          <cell r="J47">
            <v>6</v>
          </cell>
          <cell r="K47" t="str">
            <v/>
          </cell>
        </row>
        <row r="48">
          <cell r="A48">
            <v>14117</v>
          </cell>
          <cell r="B48">
            <v>10491</v>
          </cell>
          <cell r="C48">
            <v>1</v>
          </cell>
          <cell r="D48" t="str">
            <v>INGENIERIA EN METALURGIA Y CIENCIA DE LOS MATERIALES</v>
          </cell>
          <cell r="E48" t="str">
            <v>ING.MET.YCS. DE MAT.</v>
          </cell>
          <cell r="F48" t="str">
            <v>L</v>
          </cell>
          <cell r="G48">
            <v>39164.597442129627</v>
          </cell>
          <cell r="I48">
            <v>3</v>
          </cell>
          <cell r="J48">
            <v>7</v>
          </cell>
          <cell r="K48" t="str">
            <v>AMESA</v>
          </cell>
        </row>
        <row r="49">
          <cell r="A49">
            <v>14118</v>
          </cell>
          <cell r="B49">
            <v>10491</v>
          </cell>
          <cell r="C49">
            <v>1</v>
          </cell>
          <cell r="D49" t="str">
            <v>INGENIERIA PETROLERA</v>
          </cell>
          <cell r="E49" t="str">
            <v>INGENIERIA PETROLERA</v>
          </cell>
          <cell r="F49" t="str">
            <v>L</v>
          </cell>
          <cell r="G49">
            <v>39164.597951388889</v>
          </cell>
          <cell r="I49">
            <v>3</v>
          </cell>
          <cell r="J49">
            <v>8</v>
          </cell>
          <cell r="K49" t="str">
            <v>AMESA</v>
          </cell>
        </row>
        <row r="50">
          <cell r="A50">
            <v>14119</v>
          </cell>
          <cell r="B50">
            <v>10491</v>
          </cell>
          <cell r="C50">
            <v>1</v>
          </cell>
          <cell r="D50" t="str">
            <v>INGENIERIA INDUSTRIAL</v>
          </cell>
          <cell r="E50" t="str">
            <v>ING. INDUSTRIAL</v>
          </cell>
          <cell r="F50" t="str">
            <v>L</v>
          </cell>
          <cell r="G50">
            <v>39491.871307870373</v>
          </cell>
          <cell r="I50">
            <v>3</v>
          </cell>
          <cell r="J50">
            <v>9</v>
          </cell>
          <cell r="K50" t="str">
            <v>AMESA</v>
          </cell>
        </row>
        <row r="51">
          <cell r="A51">
            <v>14120</v>
          </cell>
          <cell r="B51">
            <v>10491</v>
          </cell>
          <cell r="C51">
            <v>2</v>
          </cell>
          <cell r="D51" t="str">
            <v xml:space="preserve">DERECHO                                                                         </v>
          </cell>
          <cell r="E51" t="str">
            <v xml:space="preserve">DERECHO                            </v>
          </cell>
          <cell r="F51" t="str">
            <v>L</v>
          </cell>
          <cell r="G51">
            <v>35431</v>
          </cell>
          <cell r="I51">
            <v>0</v>
          </cell>
          <cell r="J51">
            <v>0</v>
          </cell>
          <cell r="K51" t="str">
            <v/>
          </cell>
        </row>
        <row r="52">
          <cell r="A52">
            <v>14121</v>
          </cell>
          <cell r="B52">
            <v>10491</v>
          </cell>
          <cell r="C52">
            <v>2</v>
          </cell>
          <cell r="D52" t="str">
            <v xml:space="preserve">PEDAGOGIA                                                                       </v>
          </cell>
          <cell r="E52" t="str">
            <v xml:space="preserve">PEDAGOGIA                          </v>
          </cell>
          <cell r="F52" t="str">
            <v>L</v>
          </cell>
          <cell r="G52">
            <v>35431</v>
          </cell>
          <cell r="I52">
            <v>0</v>
          </cell>
          <cell r="J52">
            <v>1</v>
          </cell>
          <cell r="K52" t="str">
            <v/>
          </cell>
        </row>
        <row r="53">
          <cell r="A53">
            <v>14122</v>
          </cell>
          <cell r="B53">
            <v>10491</v>
          </cell>
          <cell r="C53">
            <v>2</v>
          </cell>
          <cell r="D53" t="str">
            <v xml:space="preserve">LENGUA Y LITERATURA HISPANICAS                                                  </v>
          </cell>
          <cell r="E53" t="str">
            <v xml:space="preserve">LENGUA Y LITERATURA HISPANICAS     </v>
          </cell>
          <cell r="F53" t="str">
            <v>L</v>
          </cell>
          <cell r="G53">
            <v>35431</v>
          </cell>
          <cell r="I53">
            <v>0</v>
          </cell>
          <cell r="J53">
            <v>2</v>
          </cell>
          <cell r="K53" t="str">
            <v/>
          </cell>
        </row>
        <row r="54">
          <cell r="A54">
            <v>14123</v>
          </cell>
          <cell r="B54">
            <v>10491</v>
          </cell>
          <cell r="C54">
            <v>2</v>
          </cell>
          <cell r="D54" t="str">
            <v xml:space="preserve">HISTORIA                                                                        </v>
          </cell>
          <cell r="E54" t="str">
            <v xml:space="preserve">HISTORIA                           </v>
          </cell>
          <cell r="F54" t="str">
            <v>L</v>
          </cell>
          <cell r="G54">
            <v>35431</v>
          </cell>
          <cell r="I54">
            <v>0</v>
          </cell>
          <cell r="J54">
            <v>3</v>
          </cell>
          <cell r="K54" t="str">
            <v/>
          </cell>
        </row>
        <row r="55">
          <cell r="A55">
            <v>14124</v>
          </cell>
          <cell r="B55">
            <v>10491</v>
          </cell>
          <cell r="C55">
            <v>2</v>
          </cell>
          <cell r="D55" t="str">
            <v xml:space="preserve">FILOSOFIA                                                                       </v>
          </cell>
          <cell r="E55" t="str">
            <v xml:space="preserve">FILOSOFIA                          </v>
          </cell>
          <cell r="F55" t="str">
            <v>L</v>
          </cell>
          <cell r="G55">
            <v>35431</v>
          </cell>
          <cell r="I55">
            <v>0</v>
          </cell>
          <cell r="J55">
            <v>4</v>
          </cell>
          <cell r="K55" t="str">
            <v/>
          </cell>
        </row>
        <row r="56">
          <cell r="A56">
            <v>14125</v>
          </cell>
          <cell r="B56">
            <v>10491</v>
          </cell>
          <cell r="C56">
            <v>2</v>
          </cell>
          <cell r="D56" t="str">
            <v xml:space="preserve">ANTROPOLOGIA                                                                    </v>
          </cell>
          <cell r="E56" t="str">
            <v xml:space="preserve">ANTROPOLOGIA                       </v>
          </cell>
          <cell r="F56" t="str">
            <v>L</v>
          </cell>
          <cell r="G56">
            <v>35431</v>
          </cell>
          <cell r="I56">
            <v>0</v>
          </cell>
          <cell r="J56">
            <v>5</v>
          </cell>
          <cell r="K56" t="str">
            <v/>
          </cell>
        </row>
        <row r="57">
          <cell r="A57">
            <v>14126</v>
          </cell>
          <cell r="B57">
            <v>10491</v>
          </cell>
          <cell r="C57">
            <v>2</v>
          </cell>
          <cell r="D57" t="str">
            <v xml:space="preserve">SOCIOLOGIA                                                                      </v>
          </cell>
          <cell r="E57" t="str">
            <v xml:space="preserve">SOCIOLOGIA                         </v>
          </cell>
          <cell r="F57" t="str">
            <v>L</v>
          </cell>
          <cell r="G57">
            <v>35431</v>
          </cell>
          <cell r="I57">
            <v>0</v>
          </cell>
          <cell r="J57">
            <v>6</v>
          </cell>
          <cell r="K57" t="str">
            <v/>
          </cell>
        </row>
        <row r="58">
          <cell r="A58">
            <v>14127</v>
          </cell>
          <cell r="B58">
            <v>10491</v>
          </cell>
          <cell r="C58">
            <v>2</v>
          </cell>
          <cell r="D58" t="str">
            <v xml:space="preserve">CIENCIAS Y TECNICAS DE LA COMUNICACION                                          </v>
          </cell>
          <cell r="E58" t="str">
            <v>CIENCIAS Y TECNICAS DE LA COMUNICAC</v>
          </cell>
          <cell r="F58" t="str">
            <v>L</v>
          </cell>
          <cell r="G58">
            <v>35431</v>
          </cell>
          <cell r="I58">
            <v>0</v>
          </cell>
          <cell r="J58">
            <v>7</v>
          </cell>
          <cell r="K58" t="str">
            <v/>
          </cell>
        </row>
        <row r="59">
          <cell r="A59">
            <v>14128</v>
          </cell>
          <cell r="B59">
            <v>10491</v>
          </cell>
          <cell r="C59">
            <v>2</v>
          </cell>
          <cell r="D59" t="str">
            <v xml:space="preserve">TRABAJO SOCIAL                                                                  </v>
          </cell>
          <cell r="E59" t="str">
            <v xml:space="preserve">TRABAJO SOCIAL                     </v>
          </cell>
          <cell r="F59" t="str">
            <v>L</v>
          </cell>
          <cell r="G59">
            <v>35431</v>
          </cell>
          <cell r="I59">
            <v>0</v>
          </cell>
          <cell r="J59">
            <v>8</v>
          </cell>
          <cell r="K59" t="str">
            <v/>
          </cell>
        </row>
        <row r="60">
          <cell r="A60">
            <v>14129</v>
          </cell>
          <cell r="B60">
            <v>10491</v>
          </cell>
          <cell r="C60">
            <v>2</v>
          </cell>
          <cell r="D60" t="str">
            <v xml:space="preserve">LENGUA INGLESA                                                                  </v>
          </cell>
          <cell r="E60" t="str">
            <v xml:space="preserve">LENGUA INGLESA                     </v>
          </cell>
          <cell r="F60" t="str">
            <v>L</v>
          </cell>
          <cell r="G60">
            <v>35431</v>
          </cell>
          <cell r="I60">
            <v>0</v>
          </cell>
          <cell r="J60">
            <v>9</v>
          </cell>
          <cell r="K60" t="str">
            <v/>
          </cell>
        </row>
        <row r="61">
          <cell r="A61">
            <v>14130</v>
          </cell>
          <cell r="B61">
            <v>10491</v>
          </cell>
          <cell r="C61">
            <v>2</v>
          </cell>
          <cell r="D61" t="str">
            <v xml:space="preserve">LENGUA FRANCESA                                                                 </v>
          </cell>
          <cell r="E61" t="str">
            <v xml:space="preserve">LENGUA FRANCESA                    </v>
          </cell>
          <cell r="F61" t="str">
            <v>L</v>
          </cell>
          <cell r="G61">
            <v>35431</v>
          </cell>
          <cell r="I61">
            <v>0</v>
          </cell>
          <cell r="J61">
            <v>0</v>
          </cell>
          <cell r="K61" t="str">
            <v/>
          </cell>
        </row>
        <row r="62">
          <cell r="A62">
            <v>14140</v>
          </cell>
          <cell r="B62">
            <v>10491</v>
          </cell>
          <cell r="C62">
            <v>3</v>
          </cell>
          <cell r="D62" t="str">
            <v xml:space="preserve">CONTADURIA                                                                      </v>
          </cell>
          <cell r="E62" t="str">
            <v xml:space="preserve">CONTADURIA                         </v>
          </cell>
          <cell r="F62" t="str">
            <v>L</v>
          </cell>
          <cell r="G62">
            <v>35431</v>
          </cell>
          <cell r="I62">
            <v>0</v>
          </cell>
          <cell r="J62">
            <v>0</v>
          </cell>
          <cell r="K62" t="str">
            <v/>
          </cell>
        </row>
        <row r="63">
          <cell r="A63">
            <v>14141</v>
          </cell>
          <cell r="B63">
            <v>10491</v>
          </cell>
          <cell r="C63">
            <v>3</v>
          </cell>
          <cell r="D63" t="str">
            <v>ADMINISTRACION</v>
          </cell>
          <cell r="E63" t="str">
            <v>ADMINISTRACION</v>
          </cell>
          <cell r="F63" t="str">
            <v>L</v>
          </cell>
          <cell r="G63">
            <v>35431</v>
          </cell>
          <cell r="I63">
            <v>0</v>
          </cell>
          <cell r="J63">
            <v>1</v>
          </cell>
          <cell r="K63" t="str">
            <v/>
          </cell>
        </row>
        <row r="64">
          <cell r="A64">
            <v>14142</v>
          </cell>
          <cell r="B64">
            <v>10491</v>
          </cell>
          <cell r="C64">
            <v>3</v>
          </cell>
          <cell r="D64" t="str">
            <v xml:space="preserve">ECONOMIA                                                                        </v>
          </cell>
          <cell r="E64" t="str">
            <v xml:space="preserve">ECONOMIA                           </v>
          </cell>
          <cell r="F64" t="str">
            <v>L</v>
          </cell>
          <cell r="G64">
            <v>35431</v>
          </cell>
          <cell r="I64">
            <v>0</v>
          </cell>
          <cell r="J64">
            <v>2</v>
          </cell>
          <cell r="K64" t="str">
            <v/>
          </cell>
        </row>
        <row r="65">
          <cell r="A65">
            <v>14143</v>
          </cell>
          <cell r="B65">
            <v>10491</v>
          </cell>
          <cell r="C65">
            <v>3</v>
          </cell>
          <cell r="D65" t="str">
            <v xml:space="preserve">ESTADISTICA                                                                     </v>
          </cell>
          <cell r="E65" t="str">
            <v xml:space="preserve">ESTADISTICA                        </v>
          </cell>
          <cell r="F65" t="str">
            <v>L</v>
          </cell>
          <cell r="G65">
            <v>35431</v>
          </cell>
          <cell r="I65">
            <v>0</v>
          </cell>
          <cell r="J65">
            <v>3</v>
          </cell>
          <cell r="K65" t="str">
            <v/>
          </cell>
        </row>
        <row r="66">
          <cell r="A66">
            <v>14144</v>
          </cell>
          <cell r="B66">
            <v>10491</v>
          </cell>
          <cell r="C66">
            <v>3</v>
          </cell>
          <cell r="D66" t="str">
            <v xml:space="preserve">ADMINISTRACION DE EMPRESAS TURISTICAS                                           </v>
          </cell>
          <cell r="E66" t="str">
            <v>ADMINISTRACION DE EMPRESAS TURISTIC</v>
          </cell>
          <cell r="F66" t="str">
            <v>L</v>
          </cell>
          <cell r="G66">
            <v>35431</v>
          </cell>
          <cell r="I66">
            <v>0</v>
          </cell>
          <cell r="J66">
            <v>4</v>
          </cell>
          <cell r="K66" t="str">
            <v/>
          </cell>
        </row>
        <row r="67">
          <cell r="A67">
            <v>14145</v>
          </cell>
          <cell r="B67">
            <v>10491</v>
          </cell>
          <cell r="C67">
            <v>3</v>
          </cell>
          <cell r="D67" t="str">
            <v xml:space="preserve">INFORMATICA                                                                     </v>
          </cell>
          <cell r="E67" t="str">
            <v xml:space="preserve">INFORMATICA                        </v>
          </cell>
          <cell r="F67" t="str">
            <v>L</v>
          </cell>
          <cell r="G67">
            <v>35431</v>
          </cell>
          <cell r="I67">
            <v>0</v>
          </cell>
          <cell r="J67">
            <v>5</v>
          </cell>
          <cell r="K67" t="str">
            <v/>
          </cell>
        </row>
        <row r="68">
          <cell r="A68">
            <v>14146</v>
          </cell>
          <cell r="B68">
            <v>10491</v>
          </cell>
          <cell r="C68">
            <v>3</v>
          </cell>
          <cell r="D68" t="str">
            <v xml:space="preserve">SISTEMAS COMPUTACIONALES ADMINISTRATIVOS                                        </v>
          </cell>
          <cell r="E68" t="str">
            <v>SISTEMAS COMPUTACIONALES ADMINISTRA</v>
          </cell>
          <cell r="F68" t="str">
            <v>L</v>
          </cell>
          <cell r="G68">
            <v>35431</v>
          </cell>
          <cell r="I68">
            <v>0</v>
          </cell>
          <cell r="J68">
            <v>6</v>
          </cell>
          <cell r="K68" t="str">
            <v/>
          </cell>
        </row>
        <row r="69">
          <cell r="A69">
            <v>14147</v>
          </cell>
          <cell r="B69">
            <v>10491</v>
          </cell>
          <cell r="C69">
            <v>3</v>
          </cell>
          <cell r="D69" t="str">
            <v>GEOGRAFIA</v>
          </cell>
          <cell r="E69" t="str">
            <v>GEOGRAFIA</v>
          </cell>
          <cell r="F69" t="str">
            <v>L</v>
          </cell>
          <cell r="G69">
            <v>38168.662499999999</v>
          </cell>
          <cell r="I69">
            <v>3</v>
          </cell>
          <cell r="J69">
            <v>7</v>
          </cell>
          <cell r="K69" t="str">
            <v>LGARRIDO</v>
          </cell>
        </row>
        <row r="70">
          <cell r="A70">
            <v>14148</v>
          </cell>
          <cell r="B70">
            <v>10491</v>
          </cell>
          <cell r="C70">
            <v>3</v>
          </cell>
          <cell r="D70" t="str">
            <v>GESTION Y DIRECCION DE NEGOCIOS</v>
          </cell>
          <cell r="E70" t="str">
            <v>GEST.Y DIR.NEGOCIOS</v>
          </cell>
          <cell r="F70" t="str">
            <v>L</v>
          </cell>
          <cell r="G70">
            <v>39164.59851851852</v>
          </cell>
          <cell r="I70">
            <v>3</v>
          </cell>
          <cell r="J70">
            <v>8</v>
          </cell>
          <cell r="K70" t="str">
            <v>AMESA</v>
          </cell>
        </row>
        <row r="71">
          <cell r="A71">
            <v>14149</v>
          </cell>
          <cell r="B71">
            <v>10491</v>
          </cell>
          <cell r="C71">
            <v>3</v>
          </cell>
          <cell r="D71" t="str">
            <v>CIENCIAS Y TECNICAS ESTADISTICAS</v>
          </cell>
          <cell r="E71" t="str">
            <v>CS.Y TEC.ESTADISTICA</v>
          </cell>
          <cell r="F71" t="str">
            <v>L</v>
          </cell>
          <cell r="G71">
            <v>39336.705613425926</v>
          </cell>
          <cell r="I71">
            <v>3</v>
          </cell>
          <cell r="J71">
            <v>9</v>
          </cell>
          <cell r="K71" t="str">
            <v>AMESA</v>
          </cell>
        </row>
        <row r="72">
          <cell r="A72">
            <v>14160</v>
          </cell>
          <cell r="B72">
            <v>10491</v>
          </cell>
          <cell r="C72">
            <v>4</v>
          </cell>
          <cell r="D72" t="str">
            <v xml:space="preserve">MEDICO CIRUJANO                                                                 </v>
          </cell>
          <cell r="E72" t="str">
            <v xml:space="preserve">MEDICO CIRUJANO                    </v>
          </cell>
          <cell r="F72" t="str">
            <v>L</v>
          </cell>
          <cell r="G72">
            <v>35431</v>
          </cell>
          <cell r="I72">
            <v>0</v>
          </cell>
          <cell r="J72">
            <v>0</v>
          </cell>
          <cell r="K72" t="str">
            <v/>
          </cell>
        </row>
        <row r="73">
          <cell r="A73">
            <v>14161</v>
          </cell>
          <cell r="B73">
            <v>10491</v>
          </cell>
          <cell r="C73">
            <v>4</v>
          </cell>
          <cell r="D73" t="str">
            <v xml:space="preserve">CIRUJANO DENTISTA                                                               </v>
          </cell>
          <cell r="E73" t="str">
            <v xml:space="preserve">CIRUJANO DENTISTA                  </v>
          </cell>
          <cell r="F73" t="str">
            <v>L</v>
          </cell>
          <cell r="G73">
            <v>35431</v>
          </cell>
          <cell r="I73">
            <v>0</v>
          </cell>
          <cell r="J73">
            <v>1</v>
          </cell>
          <cell r="K73" t="str">
            <v/>
          </cell>
        </row>
        <row r="74">
          <cell r="A74">
            <v>14162</v>
          </cell>
          <cell r="B74">
            <v>10491</v>
          </cell>
          <cell r="C74">
            <v>4</v>
          </cell>
          <cell r="D74" t="str">
            <v xml:space="preserve">QUIMICA CLINICA                                                                 </v>
          </cell>
          <cell r="E74" t="str">
            <v xml:space="preserve">QUIMICA CLINICA                    </v>
          </cell>
          <cell r="F74" t="str">
            <v>L</v>
          </cell>
          <cell r="G74">
            <v>35431</v>
          </cell>
          <cell r="I74">
            <v>0</v>
          </cell>
          <cell r="J74">
            <v>2</v>
          </cell>
          <cell r="K74" t="str">
            <v/>
          </cell>
        </row>
        <row r="75">
          <cell r="A75">
            <v>14163</v>
          </cell>
          <cell r="B75">
            <v>10491</v>
          </cell>
          <cell r="C75">
            <v>4</v>
          </cell>
          <cell r="D75" t="str">
            <v xml:space="preserve">NUTRICION                                                                       </v>
          </cell>
          <cell r="E75" t="str">
            <v xml:space="preserve">NUTRICION                          </v>
          </cell>
          <cell r="F75" t="str">
            <v>L</v>
          </cell>
          <cell r="G75">
            <v>35431</v>
          </cell>
          <cell r="I75">
            <v>0</v>
          </cell>
          <cell r="J75">
            <v>3</v>
          </cell>
          <cell r="K75" t="str">
            <v/>
          </cell>
        </row>
        <row r="76">
          <cell r="A76">
            <v>14164</v>
          </cell>
          <cell r="B76">
            <v>10491</v>
          </cell>
          <cell r="C76">
            <v>4</v>
          </cell>
          <cell r="D76" t="str">
            <v xml:space="preserve">ENFERMERIA                                                                      </v>
          </cell>
          <cell r="E76" t="str">
            <v xml:space="preserve">ENFERMERIA                         </v>
          </cell>
          <cell r="F76" t="str">
            <v>L</v>
          </cell>
          <cell r="G76">
            <v>35431</v>
          </cell>
          <cell r="I76">
            <v>0</v>
          </cell>
          <cell r="J76">
            <v>4</v>
          </cell>
          <cell r="K76" t="str">
            <v/>
          </cell>
        </row>
        <row r="77">
          <cell r="A77">
            <v>14165</v>
          </cell>
          <cell r="B77">
            <v>10491</v>
          </cell>
          <cell r="C77">
            <v>4</v>
          </cell>
          <cell r="D77" t="str">
            <v xml:space="preserve">PSICOLOGIA                                                                      </v>
          </cell>
          <cell r="E77" t="str">
            <v xml:space="preserve">PSICOLOGIA                         </v>
          </cell>
          <cell r="F77" t="str">
            <v>L</v>
          </cell>
          <cell r="G77">
            <v>35431</v>
          </cell>
          <cell r="I77">
            <v>0</v>
          </cell>
          <cell r="J77">
            <v>5</v>
          </cell>
          <cell r="K77" t="str">
            <v/>
          </cell>
        </row>
        <row r="78">
          <cell r="A78">
            <v>14166</v>
          </cell>
          <cell r="B78">
            <v>10491</v>
          </cell>
          <cell r="C78">
            <v>4</v>
          </cell>
          <cell r="D78" t="str">
            <v xml:space="preserve">EDUCACION FISICA, DEPORTE Y RECREACION                                          </v>
          </cell>
          <cell r="E78" t="str">
            <v>EDUCACION FISICA, DEPORTE Y RECREAC</v>
          </cell>
          <cell r="F78" t="str">
            <v>L</v>
          </cell>
          <cell r="G78">
            <v>35431</v>
          </cell>
          <cell r="I78">
            <v>0</v>
          </cell>
          <cell r="J78">
            <v>6</v>
          </cell>
          <cell r="K78" t="str">
            <v/>
          </cell>
        </row>
        <row r="79">
          <cell r="A79">
            <v>14167</v>
          </cell>
          <cell r="B79">
            <v>10491</v>
          </cell>
          <cell r="C79">
            <v>4</v>
          </cell>
          <cell r="D79" t="str">
            <v>QUIROPRÁCTICA</v>
          </cell>
          <cell r="E79" t="str">
            <v>QUIROPRÁTICA</v>
          </cell>
          <cell r="F79" t="str">
            <v>L</v>
          </cell>
          <cell r="G79">
            <v>41249.716990740744</v>
          </cell>
          <cell r="I79">
            <v>3</v>
          </cell>
          <cell r="J79">
            <v>7</v>
          </cell>
          <cell r="K79" t="str">
            <v>AMESA</v>
          </cell>
        </row>
        <row r="80">
          <cell r="A80">
            <v>14180</v>
          </cell>
          <cell r="B80">
            <v>10491</v>
          </cell>
          <cell r="C80">
            <v>5</v>
          </cell>
          <cell r="D80" t="str">
            <v xml:space="preserve">BIOLOGIA                                                                        </v>
          </cell>
          <cell r="E80" t="str">
            <v xml:space="preserve">BIOLOGIA                           </v>
          </cell>
          <cell r="F80" t="str">
            <v>L</v>
          </cell>
          <cell r="G80">
            <v>35431</v>
          </cell>
          <cell r="I80">
            <v>0</v>
          </cell>
          <cell r="J80">
            <v>0</v>
          </cell>
          <cell r="K80" t="str">
            <v/>
          </cell>
        </row>
        <row r="81">
          <cell r="A81">
            <v>14181</v>
          </cell>
          <cell r="B81">
            <v>10491</v>
          </cell>
          <cell r="C81">
            <v>5</v>
          </cell>
          <cell r="D81" t="str">
            <v xml:space="preserve">INGENIERIA EN AGRONOMIA                                                         </v>
          </cell>
          <cell r="E81" t="str">
            <v xml:space="preserve">INGENIERIA EN AGRONOMIA            </v>
          </cell>
          <cell r="F81" t="str">
            <v>L</v>
          </cell>
          <cell r="G81">
            <v>35431</v>
          </cell>
          <cell r="I81">
            <v>0</v>
          </cell>
          <cell r="J81">
            <v>1</v>
          </cell>
          <cell r="K81" t="str">
            <v/>
          </cell>
        </row>
        <row r="82">
          <cell r="A82">
            <v>14182</v>
          </cell>
          <cell r="B82">
            <v>10491</v>
          </cell>
          <cell r="C82">
            <v>5</v>
          </cell>
          <cell r="D82" t="str">
            <v xml:space="preserve">MEDICINA VETERINARIA Y ZOOTECNIA                                                </v>
          </cell>
          <cell r="E82" t="str">
            <v xml:space="preserve">MEDICINA VETERINARIA Y ZOOTECNIA   </v>
          </cell>
          <cell r="F82" t="str">
            <v>L</v>
          </cell>
          <cell r="G82">
            <v>35431</v>
          </cell>
          <cell r="I82">
            <v>0</v>
          </cell>
          <cell r="J82">
            <v>2</v>
          </cell>
          <cell r="K82" t="str">
            <v/>
          </cell>
        </row>
        <row r="83">
          <cell r="A83">
            <v>14183</v>
          </cell>
          <cell r="B83">
            <v>10491</v>
          </cell>
          <cell r="C83">
            <v>5</v>
          </cell>
          <cell r="D83" t="str">
            <v xml:space="preserve">INGENIERIA EN SISTEMAS DE PRODUCCION AGROPECUARIA                               </v>
          </cell>
          <cell r="E83" t="str">
            <v xml:space="preserve">ING. EN SISTEMAS DE PRODUC. AGROP. </v>
          </cell>
          <cell r="F83" t="str">
            <v/>
          </cell>
          <cell r="G83">
            <v>2</v>
          </cell>
          <cell r="I83">
            <v>0</v>
          </cell>
          <cell r="J83">
            <v>0</v>
          </cell>
          <cell r="K83" t="str">
            <v/>
          </cell>
        </row>
        <row r="84">
          <cell r="A84">
            <v>14184</v>
          </cell>
          <cell r="B84">
            <v>10491</v>
          </cell>
          <cell r="C84">
            <v>5</v>
          </cell>
          <cell r="D84" t="str">
            <v>BIOLOGIA MARINA</v>
          </cell>
          <cell r="E84" t="str">
            <v>BIOLOGIA MARINA</v>
          </cell>
          <cell r="F84" t="str">
            <v>L</v>
          </cell>
          <cell r="G84">
            <v>39559.534733796296</v>
          </cell>
          <cell r="I84">
            <v>3</v>
          </cell>
          <cell r="J84">
            <v>4</v>
          </cell>
          <cell r="K84" t="str">
            <v>AMESA</v>
          </cell>
        </row>
        <row r="85">
          <cell r="A85">
            <v>14190</v>
          </cell>
          <cell r="B85">
            <v>10491</v>
          </cell>
          <cell r="C85">
            <v>6</v>
          </cell>
          <cell r="D85" t="str">
            <v xml:space="preserve">MUSICA                                                                          </v>
          </cell>
          <cell r="E85" t="str">
            <v xml:space="preserve">MUSICA                             </v>
          </cell>
          <cell r="F85" t="str">
            <v>L</v>
          </cell>
          <cell r="G85">
            <v>35431</v>
          </cell>
          <cell r="I85">
            <v>0</v>
          </cell>
          <cell r="J85">
            <v>0</v>
          </cell>
          <cell r="K85" t="str">
            <v/>
          </cell>
        </row>
        <row r="86">
          <cell r="A86">
            <v>14191</v>
          </cell>
          <cell r="B86">
            <v>10491</v>
          </cell>
          <cell r="C86">
            <v>6</v>
          </cell>
          <cell r="D86" t="str">
            <v xml:space="preserve">DANZA CONTEMPORANEA                                                             </v>
          </cell>
          <cell r="E86" t="str">
            <v xml:space="preserve">DANZA CONTEMPORANEA                </v>
          </cell>
          <cell r="F86" t="str">
            <v>L</v>
          </cell>
          <cell r="G86">
            <v>35431</v>
          </cell>
          <cell r="I86">
            <v>0</v>
          </cell>
          <cell r="J86">
            <v>1</v>
          </cell>
          <cell r="K86" t="str">
            <v/>
          </cell>
        </row>
        <row r="87">
          <cell r="A87">
            <v>14192</v>
          </cell>
          <cell r="B87">
            <v>10491</v>
          </cell>
          <cell r="C87">
            <v>6</v>
          </cell>
          <cell r="D87" t="str">
            <v xml:space="preserve">ARTES PLASTICAS                                                                 </v>
          </cell>
          <cell r="E87" t="str">
            <v xml:space="preserve">ARTES PLASTICAS                    </v>
          </cell>
          <cell r="F87" t="str">
            <v>L</v>
          </cell>
          <cell r="G87">
            <v>35431</v>
          </cell>
          <cell r="I87">
            <v>0</v>
          </cell>
          <cell r="J87">
            <v>2</v>
          </cell>
          <cell r="K87" t="str">
            <v/>
          </cell>
        </row>
        <row r="88">
          <cell r="A88">
            <v>14193</v>
          </cell>
          <cell r="B88">
            <v>10491</v>
          </cell>
          <cell r="C88">
            <v>6</v>
          </cell>
          <cell r="D88" t="str">
            <v xml:space="preserve">TEATRO                                                                          </v>
          </cell>
          <cell r="E88" t="str">
            <v xml:space="preserve">TEATRO                             </v>
          </cell>
          <cell r="F88" t="str">
            <v>L</v>
          </cell>
          <cell r="G88">
            <v>35431</v>
          </cell>
          <cell r="I88">
            <v>0</v>
          </cell>
          <cell r="J88">
            <v>3</v>
          </cell>
          <cell r="K88" t="str">
            <v/>
          </cell>
        </row>
        <row r="89">
          <cell r="A89">
            <v>14194</v>
          </cell>
          <cell r="B89">
            <v>10491</v>
          </cell>
          <cell r="C89">
            <v>6</v>
          </cell>
          <cell r="D89" t="str">
            <v xml:space="preserve">EDUCACION MUSICAL                                                               </v>
          </cell>
          <cell r="E89" t="str">
            <v xml:space="preserve">EDUCACION MUSICAL                  </v>
          </cell>
          <cell r="F89" t="str">
            <v>L</v>
          </cell>
          <cell r="G89">
            <v>35431</v>
          </cell>
          <cell r="I89">
            <v>0</v>
          </cell>
          <cell r="J89">
            <v>4</v>
          </cell>
          <cell r="K89" t="str">
            <v/>
          </cell>
        </row>
        <row r="90">
          <cell r="A90">
            <v>14196</v>
          </cell>
          <cell r="B90">
            <v>10491</v>
          </cell>
          <cell r="C90">
            <v>6</v>
          </cell>
          <cell r="D90" t="str">
            <v>ARTES VISUALES</v>
          </cell>
          <cell r="E90" t="str">
            <v>ARTES VISUALES</v>
          </cell>
          <cell r="F90" t="str">
            <v>L</v>
          </cell>
          <cell r="G90">
            <v>39351.623310185183</v>
          </cell>
          <cell r="I90">
            <v>3</v>
          </cell>
          <cell r="J90">
            <v>6</v>
          </cell>
          <cell r="K90" t="str">
            <v>AMESA</v>
          </cell>
        </row>
        <row r="91">
          <cell r="A91">
            <v>14197</v>
          </cell>
          <cell r="B91">
            <v>10491</v>
          </cell>
          <cell r="C91">
            <v>6</v>
          </cell>
          <cell r="D91" t="str">
            <v>DISEÑO DE LA COMUNICACION VISUAL</v>
          </cell>
          <cell r="E91" t="str">
            <v>DIS.COMUNIC.VISUAL</v>
          </cell>
          <cell r="F91" t="str">
            <v>L</v>
          </cell>
          <cell r="G91">
            <v>39426.396886574075</v>
          </cell>
          <cell r="I91">
            <v>3</v>
          </cell>
          <cell r="J91">
            <v>7</v>
          </cell>
          <cell r="K91" t="str">
            <v>AMESA</v>
          </cell>
        </row>
        <row r="92">
          <cell r="A92">
            <v>14198</v>
          </cell>
          <cell r="B92">
            <v>10491</v>
          </cell>
          <cell r="C92">
            <v>6</v>
          </cell>
          <cell r="D92" t="str">
            <v>FOTOGRAFIA</v>
          </cell>
          <cell r="E92" t="str">
            <v>FOTOGRAFIA</v>
          </cell>
          <cell r="F92" t="str">
            <v>L</v>
          </cell>
          <cell r="G92">
            <v>39426.397106481483</v>
          </cell>
          <cell r="I92">
            <v>3</v>
          </cell>
          <cell r="J92">
            <v>8</v>
          </cell>
          <cell r="K92" t="str">
            <v>AMESA</v>
          </cell>
        </row>
        <row r="93">
          <cell r="A93">
            <v>14199</v>
          </cell>
          <cell r="B93">
            <v>10491</v>
          </cell>
          <cell r="C93">
            <v>9</v>
          </cell>
          <cell r="D93" t="str">
            <v>ESTUDIOS DE JAZZ</v>
          </cell>
          <cell r="E93" t="str">
            <v>ESTUDIOS DE JAZZ</v>
          </cell>
          <cell r="F93" t="str">
            <v>L</v>
          </cell>
          <cell r="G93">
            <v>40696.490416666667</v>
          </cell>
          <cell r="I93">
            <v>3</v>
          </cell>
          <cell r="J93">
            <v>9</v>
          </cell>
          <cell r="K93" t="str">
            <v>AMESA</v>
          </cell>
        </row>
        <row r="94">
          <cell r="A94">
            <v>14201</v>
          </cell>
          <cell r="B94">
            <v>10491</v>
          </cell>
          <cell r="C94">
            <v>1</v>
          </cell>
          <cell r="D94" t="str">
            <v>INGENIERIA EN ALIMENTOS</v>
          </cell>
          <cell r="E94" t="str">
            <v>ING.EN ALIMENTOS</v>
          </cell>
          <cell r="F94" t="str">
            <v>L</v>
          </cell>
          <cell r="G94">
            <v>39616.554976851854</v>
          </cell>
          <cell r="I94">
            <v>3</v>
          </cell>
          <cell r="J94">
            <v>1</v>
          </cell>
          <cell r="K94" t="str">
            <v>AMESA</v>
          </cell>
        </row>
        <row r="95">
          <cell r="A95">
            <v>14202</v>
          </cell>
          <cell r="B95">
            <v>10491</v>
          </cell>
          <cell r="C95">
            <v>1</v>
          </cell>
          <cell r="D95" t="str">
            <v>LICENCIATURA EN INGENIERIA ELECTRICA</v>
          </cell>
          <cell r="E95" t="str">
            <v>LIC.ING.ELECTRICA</v>
          </cell>
          <cell r="F95" t="str">
            <v>L</v>
          </cell>
          <cell r="G95">
            <v>40583.592604166668</v>
          </cell>
          <cell r="I95">
            <v>3</v>
          </cell>
          <cell r="J95">
            <v>2</v>
          </cell>
          <cell r="K95" t="str">
            <v>AMESA</v>
          </cell>
        </row>
        <row r="96">
          <cell r="A96">
            <v>14203</v>
          </cell>
          <cell r="B96">
            <v>10491</v>
          </cell>
          <cell r="C96">
            <v>1</v>
          </cell>
          <cell r="D96" t="str">
            <v>LICENCIATURA EN INGENIERIA INFORMATICA</v>
          </cell>
          <cell r="E96" t="str">
            <v>LIC.ING.INFORMATICA</v>
          </cell>
          <cell r="F96" t="str">
            <v>L</v>
          </cell>
          <cell r="G96">
            <v>40583.592916666668</v>
          </cell>
          <cell r="I96">
            <v>3</v>
          </cell>
          <cell r="J96">
            <v>3</v>
          </cell>
          <cell r="K96" t="str">
            <v>AMESA</v>
          </cell>
        </row>
        <row r="97">
          <cell r="A97">
            <v>14204</v>
          </cell>
          <cell r="B97">
            <v>10491</v>
          </cell>
          <cell r="C97">
            <v>1</v>
          </cell>
          <cell r="D97" t="str">
            <v>LICENCIATURA EN INGENIERIA MECANICA</v>
          </cell>
          <cell r="E97" t="str">
            <v>LIC.ING.MECANICA</v>
          </cell>
          <cell r="F97" t="str">
            <v>L</v>
          </cell>
          <cell r="G97">
            <v>40583.593263888892</v>
          </cell>
          <cell r="I97">
            <v>3</v>
          </cell>
          <cell r="J97">
            <v>4</v>
          </cell>
          <cell r="K97" t="str">
            <v>AMESA</v>
          </cell>
        </row>
        <row r="98">
          <cell r="A98">
            <v>14205</v>
          </cell>
          <cell r="B98">
            <v>10491</v>
          </cell>
          <cell r="C98">
            <v>1</v>
          </cell>
          <cell r="D98" t="str">
            <v>LICENCIATURA EN INGENIERIA MECATRONICA</v>
          </cell>
          <cell r="E98" t="str">
            <v>LIC.ING.MECATRONICA</v>
          </cell>
          <cell r="F98" t="str">
            <v>L</v>
          </cell>
          <cell r="G98">
            <v>40583.593657407408</v>
          </cell>
          <cell r="I98">
            <v>3</v>
          </cell>
          <cell r="J98">
            <v>5</v>
          </cell>
          <cell r="K98" t="str">
            <v>AMESA</v>
          </cell>
        </row>
        <row r="99">
          <cell r="A99">
            <v>14206</v>
          </cell>
          <cell r="B99">
            <v>10491</v>
          </cell>
          <cell r="C99">
            <v>1</v>
          </cell>
          <cell r="D99" t="str">
            <v>INGENIERIA EN TEC. COMPUTACIONALES</v>
          </cell>
          <cell r="E99" t="str">
            <v>ING.TEC. COMPUT.</v>
          </cell>
          <cell r="F99" t="str">
            <v>L</v>
          </cell>
          <cell r="G99">
            <v>40583.594097222223</v>
          </cell>
          <cell r="I99">
            <v>3</v>
          </cell>
          <cell r="J99">
            <v>6</v>
          </cell>
          <cell r="K99" t="str">
            <v>AMESA</v>
          </cell>
        </row>
        <row r="100">
          <cell r="A100">
            <v>14207</v>
          </cell>
          <cell r="B100">
            <v>10491</v>
          </cell>
          <cell r="C100">
            <v>1</v>
          </cell>
          <cell r="D100" t="str">
            <v>LICENCIATURA EN INGENIERIA EN BIOTECNOLOGIA</v>
          </cell>
          <cell r="E100" t="str">
            <v>LIC.ING.EN BIOTECNOL</v>
          </cell>
          <cell r="F100" t="str">
            <v>L</v>
          </cell>
          <cell r="G100">
            <v>40592.532824074071</v>
          </cell>
          <cell r="I100">
            <v>3</v>
          </cell>
          <cell r="J100">
            <v>7</v>
          </cell>
          <cell r="K100" t="str">
            <v>AMESA</v>
          </cell>
        </row>
        <row r="101">
          <cell r="A101">
            <v>14220</v>
          </cell>
          <cell r="B101">
            <v>10491</v>
          </cell>
          <cell r="C101">
            <v>2</v>
          </cell>
          <cell r="D101" t="str">
            <v xml:space="preserve">DERECHO (SEA)                                                                   </v>
          </cell>
          <cell r="E101" t="str">
            <v xml:space="preserve">DERECHO (SEA)                      </v>
          </cell>
          <cell r="F101" t="str">
            <v>L</v>
          </cell>
          <cell r="G101">
            <v>35431</v>
          </cell>
          <cell r="I101">
            <v>1</v>
          </cell>
          <cell r="J101">
            <v>0</v>
          </cell>
          <cell r="K101" t="str">
            <v/>
          </cell>
        </row>
        <row r="102">
          <cell r="A102">
            <v>14221</v>
          </cell>
          <cell r="B102">
            <v>10491</v>
          </cell>
          <cell r="C102">
            <v>2</v>
          </cell>
          <cell r="D102" t="str">
            <v xml:space="preserve">PEDAGOGIA (SEA)                                                                 </v>
          </cell>
          <cell r="E102" t="str">
            <v xml:space="preserve">PEDAGOGIA (SEA)                    </v>
          </cell>
          <cell r="F102" t="str">
            <v>L</v>
          </cell>
          <cell r="G102">
            <v>35431</v>
          </cell>
          <cell r="I102">
            <v>1</v>
          </cell>
          <cell r="J102">
            <v>1</v>
          </cell>
          <cell r="K102" t="str">
            <v/>
          </cell>
        </row>
        <row r="103">
          <cell r="A103">
            <v>14226</v>
          </cell>
          <cell r="B103">
            <v>10491</v>
          </cell>
          <cell r="C103">
            <v>2</v>
          </cell>
          <cell r="D103" t="str">
            <v xml:space="preserve">SOCIOLOGIA (SEA)                                                                </v>
          </cell>
          <cell r="E103" t="str">
            <v xml:space="preserve">SOCIOLOGIA (SEA)                   </v>
          </cell>
          <cell r="F103" t="str">
            <v>L</v>
          </cell>
          <cell r="G103">
            <v>35431</v>
          </cell>
          <cell r="I103">
            <v>1</v>
          </cell>
          <cell r="J103">
            <v>6</v>
          </cell>
          <cell r="K103" t="str">
            <v/>
          </cell>
        </row>
        <row r="104">
          <cell r="A104">
            <v>14227</v>
          </cell>
          <cell r="B104">
            <v>10491</v>
          </cell>
          <cell r="C104">
            <v>2</v>
          </cell>
          <cell r="D104" t="str">
            <v xml:space="preserve">CIENCIAS DE LA COMUNICACION (SEA)                                               </v>
          </cell>
          <cell r="E104" t="str">
            <v xml:space="preserve">CIENCIAS DE LA CONMUNICACION (SEA) </v>
          </cell>
          <cell r="F104" t="str">
            <v>L</v>
          </cell>
          <cell r="G104">
            <v>35970</v>
          </cell>
          <cell r="I104">
            <v>1</v>
          </cell>
          <cell r="J104">
            <v>7</v>
          </cell>
          <cell r="K104" t="str">
            <v/>
          </cell>
        </row>
        <row r="105">
          <cell r="A105">
            <v>14240</v>
          </cell>
          <cell r="B105">
            <v>10491</v>
          </cell>
          <cell r="C105">
            <v>3</v>
          </cell>
          <cell r="D105" t="str">
            <v xml:space="preserve">CONTADURIA (SEA)                                                                </v>
          </cell>
          <cell r="E105" t="str">
            <v xml:space="preserve">CONTADURIA (SEA)                   </v>
          </cell>
          <cell r="F105" t="str">
            <v>L</v>
          </cell>
          <cell r="G105">
            <v>35431</v>
          </cell>
          <cell r="I105">
            <v>1</v>
          </cell>
          <cell r="J105">
            <v>0</v>
          </cell>
          <cell r="K105" t="str">
            <v/>
          </cell>
        </row>
        <row r="106">
          <cell r="A106">
            <v>14241</v>
          </cell>
          <cell r="B106">
            <v>10491</v>
          </cell>
          <cell r="C106">
            <v>3</v>
          </cell>
          <cell r="D106" t="str">
            <v>ADMINISTRACION</v>
          </cell>
          <cell r="E106" t="str">
            <v>ADMINISTRACION</v>
          </cell>
          <cell r="F106" t="str">
            <v>L</v>
          </cell>
          <cell r="G106">
            <v>35431</v>
          </cell>
          <cell r="I106">
            <v>1</v>
          </cell>
          <cell r="J106">
            <v>1</v>
          </cell>
          <cell r="K106" t="str">
            <v/>
          </cell>
        </row>
        <row r="107">
          <cell r="A107">
            <v>14300</v>
          </cell>
          <cell r="B107">
            <v>10491</v>
          </cell>
          <cell r="C107">
            <v>7</v>
          </cell>
          <cell r="D107" t="str">
            <v>FORMACIÓN BASICA GENERAL</v>
          </cell>
          <cell r="E107" t="str">
            <v>FORMACIÓN BAS. GRAL.</v>
          </cell>
          <cell r="F107" t="str">
            <v>L</v>
          </cell>
          <cell r="G107">
            <v>37693.574490740742</v>
          </cell>
          <cell r="I107">
            <v>3</v>
          </cell>
          <cell r="J107">
            <v>0</v>
          </cell>
          <cell r="K107" t="str">
            <v>MAPEREZ</v>
          </cell>
        </row>
        <row r="108">
          <cell r="A108">
            <v>14301</v>
          </cell>
          <cell r="B108">
            <v>10491</v>
          </cell>
          <cell r="C108">
            <v>9</v>
          </cell>
          <cell r="D108" t="str">
            <v>FORMACION BASICA GENERAL VIRTUAL</v>
          </cell>
          <cell r="E108" t="str">
            <v>FORM.BAS.GRAL.VIRT.</v>
          </cell>
          <cell r="F108" t="str">
            <v>L</v>
          </cell>
          <cell r="G108">
            <v>40821.512743055559</v>
          </cell>
          <cell r="I108">
            <v>3</v>
          </cell>
          <cell r="J108">
            <v>1</v>
          </cell>
          <cell r="K108" t="str">
            <v>AMESA</v>
          </cell>
        </row>
        <row r="109">
          <cell r="A109">
            <v>14320</v>
          </cell>
          <cell r="B109">
            <v>10491</v>
          </cell>
          <cell r="C109">
            <v>7</v>
          </cell>
          <cell r="D109" t="str">
            <v>ENSEÑANZA DEL INGLES (A DISTANCIA)</v>
          </cell>
          <cell r="E109" t="str">
            <v>E. DEL INGLES (A D)</v>
          </cell>
          <cell r="F109" t="str">
            <v>L</v>
          </cell>
          <cell r="G109">
            <v>37595.426111111112</v>
          </cell>
          <cell r="I109">
            <v>2</v>
          </cell>
          <cell r="J109">
            <v>0</v>
          </cell>
          <cell r="K109" t="str">
            <v>AMESA</v>
          </cell>
        </row>
        <row r="110">
          <cell r="A110">
            <v>14347</v>
          </cell>
          <cell r="B110">
            <v>10491</v>
          </cell>
          <cell r="C110">
            <v>3</v>
          </cell>
          <cell r="D110" t="str">
            <v>PUBLICIDAD Y RELACIONES PUBLICAS</v>
          </cell>
          <cell r="E110" t="str">
            <v>PUBLICIDAD Y RELACIONES PUBLICAS</v>
          </cell>
          <cell r="F110" t="str">
            <v>L</v>
          </cell>
          <cell r="G110">
            <v>35431</v>
          </cell>
          <cell r="I110">
            <v>3</v>
          </cell>
          <cell r="J110">
            <v>7</v>
          </cell>
          <cell r="K110" t="str">
            <v>MAPEREZ</v>
          </cell>
        </row>
        <row r="111">
          <cell r="A111">
            <v>14348</v>
          </cell>
          <cell r="B111">
            <v>10491</v>
          </cell>
          <cell r="C111">
            <v>3</v>
          </cell>
          <cell r="D111" t="str">
            <v xml:space="preserve">RELACIONES INDUSTRIALES (CRED)                                                  </v>
          </cell>
          <cell r="E111" t="str">
            <v xml:space="preserve">RELACIONES INDUSTRIALES (CRED)     </v>
          </cell>
          <cell r="F111" t="str">
            <v>L</v>
          </cell>
          <cell r="G111">
            <v>35431</v>
          </cell>
          <cell r="I111">
            <v>0</v>
          </cell>
          <cell r="J111">
            <v>8</v>
          </cell>
          <cell r="K111" t="str">
            <v/>
          </cell>
        </row>
        <row r="112">
          <cell r="A112">
            <v>14349</v>
          </cell>
          <cell r="B112">
            <v>10491</v>
          </cell>
          <cell r="C112">
            <v>3</v>
          </cell>
          <cell r="D112" t="str">
            <v xml:space="preserve">ADMINISTRACION DE NEGOCIOS INTERNACIONALES (CRED)                               </v>
          </cell>
          <cell r="E112" t="str">
            <v>ADMINISTRACION DE NEGOCIOS INTERNAC</v>
          </cell>
          <cell r="F112" t="str">
            <v>L</v>
          </cell>
          <cell r="G112">
            <v>35431</v>
          </cell>
          <cell r="I112">
            <v>0</v>
          </cell>
          <cell r="J112">
            <v>9</v>
          </cell>
          <cell r="K112" t="str">
            <v/>
          </cell>
        </row>
        <row r="113">
          <cell r="A113">
            <v>14350</v>
          </cell>
          <cell r="B113">
            <v>10491</v>
          </cell>
          <cell r="C113">
            <v>3</v>
          </cell>
          <cell r="D113" t="str">
            <v>LICENCIATURA EN TECNOLOGIAS COMPUTACIONALES</v>
          </cell>
          <cell r="E113" t="str">
            <v>LIC.TEC.COMPUTACION</v>
          </cell>
          <cell r="F113" t="str">
            <v>L</v>
          </cell>
          <cell r="G113">
            <v>41862.724629629629</v>
          </cell>
          <cell r="I113">
            <v>3</v>
          </cell>
          <cell r="J113">
            <v>0</v>
          </cell>
          <cell r="K113" t="str">
            <v>AMESA</v>
          </cell>
        </row>
        <row r="114">
          <cell r="A114">
            <v>14351</v>
          </cell>
          <cell r="B114">
            <v>10491</v>
          </cell>
          <cell r="C114">
            <v>3</v>
          </cell>
          <cell r="D114" t="str">
            <v>LICENCIATURA EN REDES Y SERVICIOS DE COMPUTO</v>
          </cell>
          <cell r="E114" t="str">
            <v>LIC.REDES Y SERV.COM</v>
          </cell>
          <cell r="F114" t="str">
            <v>L</v>
          </cell>
          <cell r="G114">
            <v>41862.725034722222</v>
          </cell>
          <cell r="I114">
            <v>0</v>
          </cell>
          <cell r="J114">
            <v>1</v>
          </cell>
          <cell r="K114" t="str">
            <v>AMESA</v>
          </cell>
        </row>
        <row r="115">
          <cell r="A115">
            <v>14352</v>
          </cell>
          <cell r="B115">
            <v>10491</v>
          </cell>
          <cell r="C115">
            <v>3</v>
          </cell>
          <cell r="D115" t="str">
            <v>LICENCIATURA EN INGENIERIA DE SOFTWARE</v>
          </cell>
          <cell r="E115" t="str">
            <v>LIC.ING.SOFTWARE</v>
          </cell>
          <cell r="F115" t="str">
            <v>L</v>
          </cell>
          <cell r="G115">
            <v>41862.725439814814</v>
          </cell>
          <cell r="I115">
            <v>0</v>
          </cell>
          <cell r="J115">
            <v>2</v>
          </cell>
          <cell r="K115" t="str">
            <v>AMESA</v>
          </cell>
        </row>
        <row r="116">
          <cell r="A116">
            <v>14383</v>
          </cell>
          <cell r="B116">
            <v>10491</v>
          </cell>
          <cell r="C116">
            <v>5</v>
          </cell>
          <cell r="D116" t="str">
            <v xml:space="preserve">INGENIERIA EN SISTEMAS DE PRODUCCION AGROPECUARIA (A DIST)                      </v>
          </cell>
          <cell r="E116" t="str">
            <v>INGENIERIA EN SISTEMAS DE PRODUCCIO</v>
          </cell>
          <cell r="F116" t="str">
            <v>L</v>
          </cell>
          <cell r="G116">
            <v>35431</v>
          </cell>
          <cell r="I116">
            <v>2</v>
          </cell>
          <cell r="J116">
            <v>3</v>
          </cell>
          <cell r="K116" t="str">
            <v/>
          </cell>
        </row>
        <row r="117">
          <cell r="A117">
            <v>14384</v>
          </cell>
          <cell r="B117">
            <v>10491</v>
          </cell>
          <cell r="C117">
            <v>5</v>
          </cell>
          <cell r="D117" t="str">
            <v>AGRONEGOCIOS  INTERNACIONALES</v>
          </cell>
          <cell r="E117" t="str">
            <v>AGRO.INTERNACIONALES</v>
          </cell>
          <cell r="F117" t="str">
            <v>L</v>
          </cell>
          <cell r="G117">
            <v>39407.48746527778</v>
          </cell>
          <cell r="I117">
            <v>3</v>
          </cell>
          <cell r="J117">
            <v>4</v>
          </cell>
          <cell r="K117" t="str">
            <v>AMESA</v>
          </cell>
        </row>
        <row r="118">
          <cell r="A118">
            <v>14420</v>
          </cell>
          <cell r="B118">
            <v>10491</v>
          </cell>
          <cell r="C118">
            <v>7</v>
          </cell>
          <cell r="D118" t="str">
            <v>GESTION INTERCULTURAL PARA EL DESARROLLO (UVI)</v>
          </cell>
          <cell r="E118" t="str">
            <v>GEST.INTERC.DES(UVI)</v>
          </cell>
          <cell r="F118" t="str">
            <v/>
          </cell>
          <cell r="G118">
            <v>39290.721944444442</v>
          </cell>
          <cell r="I118">
            <v>3</v>
          </cell>
          <cell r="J118">
            <v>0</v>
          </cell>
          <cell r="K118" t="str">
            <v>AMESA</v>
          </cell>
        </row>
        <row r="119">
          <cell r="A119">
            <v>14496</v>
          </cell>
          <cell r="B119">
            <v>10491</v>
          </cell>
          <cell r="C119">
            <v>9</v>
          </cell>
          <cell r="D119" t="str">
            <v>EDUCACION ARTISTICA (VIRTUAL)</v>
          </cell>
          <cell r="E119" t="str">
            <v>EDUC.ARTIST. (VIRT)</v>
          </cell>
          <cell r="F119" t="str">
            <v/>
          </cell>
          <cell r="G119">
            <v>38726.492546296293</v>
          </cell>
          <cell r="I119">
            <v>3</v>
          </cell>
          <cell r="J119">
            <v>6</v>
          </cell>
          <cell r="K119" t="str">
            <v>AMESA</v>
          </cell>
        </row>
        <row r="120">
          <cell r="A120">
            <v>15101</v>
          </cell>
          <cell r="B120">
            <v>10521</v>
          </cell>
          <cell r="C120">
            <v>7</v>
          </cell>
          <cell r="D120" t="str">
            <v xml:space="preserve">ESPECIALIZACION EN CLIMATOLOGIA                                                 </v>
          </cell>
          <cell r="E120" t="str">
            <v xml:space="preserve">ESPECIALIZACION EN CLIMATOLOGIA    </v>
          </cell>
          <cell r="F120" t="str">
            <v>E</v>
          </cell>
          <cell r="G120">
            <v>36192</v>
          </cell>
          <cell r="H120">
            <v>39363</v>
          </cell>
          <cell r="I120">
            <v>3</v>
          </cell>
          <cell r="J120">
            <v>1</v>
          </cell>
          <cell r="K120" t="str">
            <v/>
          </cell>
        </row>
        <row r="121">
          <cell r="A121">
            <v>15102</v>
          </cell>
          <cell r="B121">
            <v>10521</v>
          </cell>
          <cell r="C121">
            <v>1</v>
          </cell>
          <cell r="D121" t="str">
            <v xml:space="preserve">ESPECIALIZACION EN CONSTRUCCION                                                 </v>
          </cell>
          <cell r="E121" t="str">
            <v xml:space="preserve">ESPECIALIZACION EN CONSTRUCCION    </v>
          </cell>
          <cell r="F121" t="str">
            <v>E</v>
          </cell>
          <cell r="G121">
            <v>35431</v>
          </cell>
          <cell r="I121">
            <v>3</v>
          </cell>
          <cell r="J121">
            <v>2</v>
          </cell>
          <cell r="K121" t="str">
            <v/>
          </cell>
        </row>
        <row r="122">
          <cell r="A122">
            <v>15103</v>
          </cell>
          <cell r="B122">
            <v>10521</v>
          </cell>
          <cell r="C122">
            <v>1</v>
          </cell>
          <cell r="D122" t="str">
            <v xml:space="preserve">ESPECIALIZACION EN CONTROL AMBIENTAL                                            </v>
          </cell>
          <cell r="E122" t="str">
            <v>ESPECIALIZACION EN CONTROL AMBIENTA</v>
          </cell>
          <cell r="F122" t="str">
            <v>E</v>
          </cell>
          <cell r="G122">
            <v>35431</v>
          </cell>
          <cell r="H122">
            <v>39363</v>
          </cell>
          <cell r="I122">
            <v>3</v>
          </cell>
          <cell r="J122">
            <v>3</v>
          </cell>
          <cell r="K122" t="str">
            <v/>
          </cell>
        </row>
        <row r="123">
          <cell r="A123">
            <v>15104</v>
          </cell>
          <cell r="B123">
            <v>10521</v>
          </cell>
          <cell r="C123">
            <v>1</v>
          </cell>
          <cell r="D123" t="str">
            <v xml:space="preserve">ESPECIALIZACION EN CONTROL DE CALIDAD                                           </v>
          </cell>
          <cell r="E123" t="str">
            <v>ESPECIALIZACION EN CONTROL DE CALID</v>
          </cell>
          <cell r="F123" t="str">
            <v>E</v>
          </cell>
          <cell r="G123">
            <v>35431</v>
          </cell>
          <cell r="I123">
            <v>3</v>
          </cell>
          <cell r="J123">
            <v>4</v>
          </cell>
          <cell r="K123" t="str">
            <v/>
          </cell>
        </row>
        <row r="124">
          <cell r="A124">
            <v>15105</v>
          </cell>
          <cell r="B124">
            <v>10521</v>
          </cell>
          <cell r="C124">
            <v>1</v>
          </cell>
          <cell r="D124" t="str">
            <v xml:space="preserve">ESPECIALIZACION EN DIAGNOSTICO Y GESTION AMBIENTAL                              </v>
          </cell>
          <cell r="E124" t="str">
            <v>ESPECIALIZACION EN DIAGNOSTICO Y GE</v>
          </cell>
          <cell r="F124" t="str">
            <v>E</v>
          </cell>
          <cell r="G124">
            <v>35431</v>
          </cell>
          <cell r="I124">
            <v>3</v>
          </cell>
          <cell r="J124">
            <v>5</v>
          </cell>
          <cell r="K124" t="str">
            <v/>
          </cell>
        </row>
        <row r="125">
          <cell r="A125">
            <v>15106</v>
          </cell>
          <cell r="B125">
            <v>10521</v>
          </cell>
          <cell r="C125">
            <v>7</v>
          </cell>
          <cell r="D125" t="str">
            <v xml:space="preserve">ESPECIALIZACION EN DISEÑO INDUSTRIAL Y PRODUCCION                               </v>
          </cell>
          <cell r="E125" t="str">
            <v>ESPECIALIZACION EN DISEÑO INDUSTRIA</v>
          </cell>
          <cell r="F125" t="str">
            <v>E</v>
          </cell>
          <cell r="G125">
            <v>36192</v>
          </cell>
          <cell r="H125">
            <v>39363</v>
          </cell>
          <cell r="I125">
            <v>3</v>
          </cell>
          <cell r="J125">
            <v>6</v>
          </cell>
          <cell r="K125" t="str">
            <v/>
          </cell>
        </row>
        <row r="126">
          <cell r="A126">
            <v>15107</v>
          </cell>
          <cell r="B126">
            <v>10521</v>
          </cell>
          <cell r="C126">
            <v>1</v>
          </cell>
          <cell r="D126" t="str">
            <v xml:space="preserve">ESPECIALIZACION EN HISTORIA DE LA ARQUITECTURA REGIONAL                         </v>
          </cell>
          <cell r="E126" t="str">
            <v>ESPECIALIZACION EN HISTORIA DE LA A</v>
          </cell>
          <cell r="F126" t="str">
            <v>E</v>
          </cell>
          <cell r="G126">
            <v>2</v>
          </cell>
          <cell r="H126">
            <v>39363</v>
          </cell>
          <cell r="I126">
            <v>3</v>
          </cell>
          <cell r="J126">
            <v>0</v>
          </cell>
          <cell r="K126" t="str">
            <v/>
          </cell>
        </row>
        <row r="127">
          <cell r="A127">
            <v>15109</v>
          </cell>
          <cell r="B127">
            <v>10521</v>
          </cell>
          <cell r="C127">
            <v>1</v>
          </cell>
          <cell r="D127" t="str">
            <v xml:space="preserve">ESPECIALIZACION EN SISTEMAS DE MICROPROCESADORES                                </v>
          </cell>
          <cell r="E127" t="str">
            <v>ESPECIALIZACION EN SISTEMAS DE MICR</v>
          </cell>
          <cell r="F127" t="str">
            <v>E</v>
          </cell>
          <cell r="G127">
            <v>35997</v>
          </cell>
          <cell r="H127">
            <v>39363</v>
          </cell>
          <cell r="I127">
            <v>3</v>
          </cell>
          <cell r="J127">
            <v>9</v>
          </cell>
          <cell r="K127" t="str">
            <v/>
          </cell>
        </row>
        <row r="128">
          <cell r="A128">
            <v>15111</v>
          </cell>
          <cell r="B128">
            <v>10521</v>
          </cell>
          <cell r="C128">
            <v>1</v>
          </cell>
          <cell r="D128" t="str">
            <v xml:space="preserve">ESPECIALIZACION EN VALUACION DE BIENES                                          </v>
          </cell>
          <cell r="E128" t="str">
            <v>ESPECIALIZACION EN VALUACION DE BIE</v>
          </cell>
          <cell r="F128" t="str">
            <v>E</v>
          </cell>
          <cell r="G128">
            <v>35431</v>
          </cell>
          <cell r="H128">
            <v>39363</v>
          </cell>
          <cell r="I128">
            <v>3</v>
          </cell>
          <cell r="J128">
            <v>1</v>
          </cell>
          <cell r="K128" t="str">
            <v/>
          </cell>
        </row>
        <row r="129">
          <cell r="A129">
            <v>15112</v>
          </cell>
          <cell r="B129">
            <v>10521</v>
          </cell>
          <cell r="C129">
            <v>1</v>
          </cell>
          <cell r="D129" t="str">
            <v xml:space="preserve">ESPECIALIZACION EN VIVIENDA                                                     </v>
          </cell>
          <cell r="E129" t="str">
            <v xml:space="preserve">ESPECIALIZACION EN VIVIENDA        </v>
          </cell>
          <cell r="F129" t="str">
            <v>E</v>
          </cell>
          <cell r="G129">
            <v>35431</v>
          </cell>
          <cell r="I129">
            <v>3</v>
          </cell>
          <cell r="J129">
            <v>2</v>
          </cell>
          <cell r="K129" t="str">
            <v/>
          </cell>
        </row>
        <row r="130">
          <cell r="A130">
            <v>15113</v>
          </cell>
          <cell r="B130">
            <v>10521</v>
          </cell>
          <cell r="C130">
            <v>1</v>
          </cell>
          <cell r="D130" t="str">
            <v>ESP. EN LOG. DEL TRANSP. INTNAL. DE ME</v>
          </cell>
          <cell r="E130" t="str">
            <v>ESP.EN LOG. DEL TRANSP. INTNAL. DE</v>
          </cell>
          <cell r="F130" t="str">
            <v/>
          </cell>
          <cell r="G130">
            <v>37350</v>
          </cell>
          <cell r="H130">
            <v>39363</v>
          </cell>
          <cell r="I130">
            <v>3</v>
          </cell>
          <cell r="J130">
            <v>2</v>
          </cell>
          <cell r="K130" t="str">
            <v>NLUZPRZ</v>
          </cell>
        </row>
        <row r="131">
          <cell r="A131">
            <v>15115</v>
          </cell>
          <cell r="B131">
            <v>10521</v>
          </cell>
          <cell r="C131">
            <v>1</v>
          </cell>
          <cell r="D131" t="str">
            <v>ESPECIALIZACION EN USO RACIONAL Y EFICIENTE DE LA ENERGIA</v>
          </cell>
          <cell r="E131" t="str">
            <v>ESP.USO RAC.EFE.ENER</v>
          </cell>
          <cell r="F131" t="str">
            <v>E</v>
          </cell>
          <cell r="G131">
            <v>39629.561921296299</v>
          </cell>
          <cell r="I131">
            <v>3</v>
          </cell>
          <cell r="J131">
            <v>5</v>
          </cell>
          <cell r="K131" t="str">
            <v>AMESA</v>
          </cell>
        </row>
        <row r="132">
          <cell r="A132">
            <v>15120</v>
          </cell>
          <cell r="B132">
            <v>10521</v>
          </cell>
          <cell r="C132">
            <v>2</v>
          </cell>
          <cell r="D132" t="str">
            <v xml:space="preserve">ESPECIALIZACION EN COMUNICACION                                                 </v>
          </cell>
          <cell r="E132" t="str">
            <v xml:space="preserve">ESPECIALIZACION EN COMUNICACION    </v>
          </cell>
          <cell r="F132" t="str">
            <v>E</v>
          </cell>
          <cell r="G132">
            <v>2</v>
          </cell>
          <cell r="H132">
            <v>39363</v>
          </cell>
          <cell r="I132">
            <v>3</v>
          </cell>
          <cell r="J132">
            <v>0</v>
          </cell>
          <cell r="K132" t="str">
            <v/>
          </cell>
        </row>
        <row r="133">
          <cell r="A133">
            <v>15121</v>
          </cell>
          <cell r="B133">
            <v>10521</v>
          </cell>
          <cell r="C133">
            <v>2</v>
          </cell>
          <cell r="D133" t="str">
            <v xml:space="preserve">ESPECIALIZACION EN DERECHO ADUANAL                                              </v>
          </cell>
          <cell r="E133" t="str">
            <v xml:space="preserve">ESPECIALIZACION EN DERECHO ADUANAL </v>
          </cell>
          <cell r="F133" t="str">
            <v>E</v>
          </cell>
          <cell r="G133">
            <v>2</v>
          </cell>
          <cell r="H133">
            <v>39363</v>
          </cell>
          <cell r="I133">
            <v>3</v>
          </cell>
          <cell r="J133">
            <v>0</v>
          </cell>
          <cell r="K133" t="str">
            <v/>
          </cell>
        </row>
        <row r="134">
          <cell r="A134">
            <v>15122</v>
          </cell>
          <cell r="B134">
            <v>10521</v>
          </cell>
          <cell r="C134">
            <v>1</v>
          </cell>
          <cell r="D134" t="str">
            <v xml:space="preserve">ESPECIALIZACION EN DOCENCIA                                                     </v>
          </cell>
          <cell r="E134" t="str">
            <v xml:space="preserve">ESPECIALIZACION EN DOCENCIA        </v>
          </cell>
          <cell r="F134" t="str">
            <v>E</v>
          </cell>
          <cell r="G134">
            <v>35431</v>
          </cell>
          <cell r="I134">
            <v>3</v>
          </cell>
          <cell r="J134">
            <v>2</v>
          </cell>
          <cell r="K134" t="str">
            <v/>
          </cell>
        </row>
        <row r="135">
          <cell r="A135">
            <v>15123</v>
          </cell>
          <cell r="B135">
            <v>10521</v>
          </cell>
          <cell r="C135">
            <v>2</v>
          </cell>
          <cell r="D135" t="str">
            <v xml:space="preserve">ESPECIALIZACION EN ENSEÑANZA DEL INGLES                                         </v>
          </cell>
          <cell r="E135" t="str">
            <v>ESPECIALIZACION EN ENSEÑANZA DEL IN</v>
          </cell>
          <cell r="F135" t="str">
            <v>E</v>
          </cell>
          <cell r="G135">
            <v>35431</v>
          </cell>
          <cell r="I135">
            <v>3</v>
          </cell>
          <cell r="J135">
            <v>3</v>
          </cell>
          <cell r="K135" t="str">
            <v/>
          </cell>
        </row>
        <row r="136">
          <cell r="A136">
            <v>15124</v>
          </cell>
          <cell r="B136">
            <v>10521</v>
          </cell>
          <cell r="C136">
            <v>2</v>
          </cell>
          <cell r="D136" t="str">
            <v>ESPECIALIZACION EN PROMOCION DE LECTURA</v>
          </cell>
          <cell r="E136" t="str">
            <v>ESP.PROMO.DE LECTURA</v>
          </cell>
          <cell r="F136" t="str">
            <v>E</v>
          </cell>
          <cell r="G136">
            <v>41506.378761574073</v>
          </cell>
          <cell r="I136">
            <v>3</v>
          </cell>
          <cell r="J136">
            <v>4</v>
          </cell>
          <cell r="K136" t="str">
            <v>AMESA</v>
          </cell>
        </row>
        <row r="137">
          <cell r="A137">
            <v>15125</v>
          </cell>
          <cell r="B137">
            <v>10521</v>
          </cell>
          <cell r="C137">
            <v>3</v>
          </cell>
          <cell r="D137" t="str">
            <v>ESPECIALIZACION EN ESTUDIOS DE OPINION</v>
          </cell>
          <cell r="E137" t="str">
            <v>ESP.EST.OPINION</v>
          </cell>
          <cell r="F137" t="str">
            <v>O</v>
          </cell>
          <cell r="G137">
            <v>41872.792094907411</v>
          </cell>
          <cell r="I137">
            <v>3</v>
          </cell>
          <cell r="J137">
            <v>5</v>
          </cell>
          <cell r="K137" t="str">
            <v>AMESA</v>
          </cell>
        </row>
        <row r="138">
          <cell r="A138">
            <v>15140</v>
          </cell>
          <cell r="B138">
            <v>10521</v>
          </cell>
          <cell r="C138">
            <v>3</v>
          </cell>
          <cell r="D138" t="str">
            <v xml:space="preserve">ESPECIALIZACION EN ADMINISTRACION DEL COMERCIO EXTERIOR                         </v>
          </cell>
          <cell r="E138" t="str">
            <v>ESPECIALIZACION EN ADMINISTRACION D</v>
          </cell>
          <cell r="F138" t="str">
            <v>E</v>
          </cell>
          <cell r="G138">
            <v>35431</v>
          </cell>
          <cell r="I138">
            <v>3</v>
          </cell>
          <cell r="J138">
            <v>0</v>
          </cell>
          <cell r="K138" t="str">
            <v/>
          </cell>
        </row>
        <row r="139">
          <cell r="A139">
            <v>15141</v>
          </cell>
          <cell r="B139">
            <v>10521</v>
          </cell>
          <cell r="C139">
            <v>3</v>
          </cell>
          <cell r="D139" t="str">
            <v xml:space="preserve">ESPECIALIZACION EN ADMINISTRACION FISCAL                                        </v>
          </cell>
          <cell r="E139" t="str">
            <v>ESPECIALIZACION EN ADMINISTRACION F</v>
          </cell>
          <cell r="F139" t="str">
            <v>E</v>
          </cell>
          <cell r="G139">
            <v>35431</v>
          </cell>
          <cell r="I139">
            <v>3</v>
          </cell>
          <cell r="J139">
            <v>1</v>
          </cell>
          <cell r="K139" t="str">
            <v/>
          </cell>
        </row>
        <row r="140">
          <cell r="A140">
            <v>15142</v>
          </cell>
          <cell r="B140">
            <v>10521</v>
          </cell>
          <cell r="C140">
            <v>3</v>
          </cell>
          <cell r="D140" t="str">
            <v xml:space="preserve">ESPECIALIZACION EN AUDITORIA FINANCIERA                                         </v>
          </cell>
          <cell r="E140" t="str">
            <v>ESPECIALIZACION EN AUDITORIA FINANC</v>
          </cell>
          <cell r="F140" t="str">
            <v>E</v>
          </cell>
          <cell r="G140">
            <v>35431</v>
          </cell>
          <cell r="I140">
            <v>3</v>
          </cell>
          <cell r="J140">
            <v>2</v>
          </cell>
          <cell r="K140" t="str">
            <v/>
          </cell>
        </row>
        <row r="141">
          <cell r="A141">
            <v>15143</v>
          </cell>
          <cell r="B141">
            <v>10521</v>
          </cell>
          <cell r="C141">
            <v>3</v>
          </cell>
          <cell r="D141" t="str">
            <v xml:space="preserve">ESPECIALIZACION EN ECONOMIA FINANCIERA                                          </v>
          </cell>
          <cell r="E141" t="str">
            <v>ESPECIALIZACION EN ECONOMIA FINANCI</v>
          </cell>
          <cell r="F141" t="str">
            <v>E</v>
          </cell>
          <cell r="G141">
            <v>35431</v>
          </cell>
          <cell r="I141">
            <v>3</v>
          </cell>
          <cell r="J141">
            <v>3</v>
          </cell>
          <cell r="K141" t="str">
            <v/>
          </cell>
        </row>
        <row r="142">
          <cell r="A142">
            <v>15144</v>
          </cell>
          <cell r="B142">
            <v>10521</v>
          </cell>
          <cell r="C142">
            <v>3</v>
          </cell>
          <cell r="D142" t="str">
            <v xml:space="preserve">ESPECIALIZACION EN METODOS ESTADISTICOS                                         </v>
          </cell>
          <cell r="E142" t="str">
            <v>ESPECIALIZACION EN METODOS ESTADIST</v>
          </cell>
          <cell r="F142" t="str">
            <v>E</v>
          </cell>
          <cell r="G142">
            <v>35431</v>
          </cell>
          <cell r="I142">
            <v>3</v>
          </cell>
          <cell r="J142">
            <v>4</v>
          </cell>
          <cell r="K142" t="str">
            <v/>
          </cell>
        </row>
        <row r="143">
          <cell r="A143">
            <v>15145</v>
          </cell>
          <cell r="B143">
            <v>10521</v>
          </cell>
          <cell r="C143">
            <v>1</v>
          </cell>
          <cell r="D143" t="str">
            <v xml:space="preserve">ESPECIALIZACION EN PROYECTOS DE INVERSION                                       </v>
          </cell>
          <cell r="E143" t="str">
            <v>ESPECIALIZACION EN PROYECTOS DE INV</v>
          </cell>
          <cell r="F143" t="str">
            <v>E</v>
          </cell>
          <cell r="G143">
            <v>2</v>
          </cell>
          <cell r="H143">
            <v>39363</v>
          </cell>
          <cell r="I143">
            <v>3</v>
          </cell>
          <cell r="J143">
            <v>0</v>
          </cell>
          <cell r="K143" t="str">
            <v/>
          </cell>
        </row>
        <row r="144">
          <cell r="A144">
            <v>15146</v>
          </cell>
          <cell r="B144">
            <v>10521</v>
          </cell>
          <cell r="C144">
            <v>3</v>
          </cell>
          <cell r="D144" t="str">
            <v xml:space="preserve">ESPECIALIZACION EN INGENIERIA DE SOFTWARE                                       </v>
          </cell>
          <cell r="E144" t="str">
            <v>ESPECIALIZACION EN INGENIERIA DE SO</v>
          </cell>
          <cell r="F144" t="str">
            <v>E</v>
          </cell>
          <cell r="G144">
            <v>2</v>
          </cell>
          <cell r="I144">
            <v>3</v>
          </cell>
          <cell r="J144">
            <v>0</v>
          </cell>
          <cell r="K144" t="str">
            <v/>
          </cell>
        </row>
        <row r="145">
          <cell r="A145">
            <v>15147</v>
          </cell>
          <cell r="B145">
            <v>10521</v>
          </cell>
          <cell r="C145">
            <v>3</v>
          </cell>
          <cell r="D145" t="str">
            <v>ESPECIALIZACION EN ESTUDIOS DE OPINION IMAGEN Y MERCANDO</v>
          </cell>
          <cell r="E145" t="str">
            <v>ESP.EST.OP.IMG.Y MER</v>
          </cell>
          <cell r="F145" t="str">
            <v>E</v>
          </cell>
          <cell r="G145">
            <v>40862.692893518521</v>
          </cell>
          <cell r="I145">
            <v>3</v>
          </cell>
          <cell r="J145">
            <v>7</v>
          </cell>
          <cell r="K145" t="str">
            <v>AMESA</v>
          </cell>
        </row>
        <row r="146">
          <cell r="A146">
            <v>15160</v>
          </cell>
          <cell r="B146">
            <v>10521</v>
          </cell>
          <cell r="C146">
            <v>7</v>
          </cell>
          <cell r="D146" t="str">
            <v xml:space="preserve">ESPECIALIZACION EN DESARROLLO GRUPAL                                            </v>
          </cell>
          <cell r="E146" t="str">
            <v>ESPECIALIZACION EN DESARROLLO GRUPA</v>
          </cell>
          <cell r="F146" t="str">
            <v>E</v>
          </cell>
          <cell r="G146">
            <v>2</v>
          </cell>
          <cell r="H146">
            <v>39363</v>
          </cell>
          <cell r="I146">
            <v>3</v>
          </cell>
          <cell r="J146">
            <v>0</v>
          </cell>
          <cell r="K146" t="str">
            <v/>
          </cell>
        </row>
        <row r="147">
          <cell r="A147">
            <v>15161</v>
          </cell>
          <cell r="B147">
            <v>10521</v>
          </cell>
          <cell r="C147">
            <v>4</v>
          </cell>
          <cell r="D147" t="str">
            <v xml:space="preserve">ESPECIALIZACION EN EDUCACION EN SEXUALIDAD HUMANA                               </v>
          </cell>
          <cell r="E147" t="str">
            <v>ESPECIALIZACION EN EDUCACION EN SEX</v>
          </cell>
          <cell r="F147" t="str">
            <v>E</v>
          </cell>
          <cell r="G147">
            <v>35431</v>
          </cell>
          <cell r="H147">
            <v>39363</v>
          </cell>
          <cell r="I147">
            <v>3</v>
          </cell>
          <cell r="J147">
            <v>1</v>
          </cell>
          <cell r="K147" t="str">
            <v/>
          </cell>
        </row>
        <row r="148">
          <cell r="A148">
            <v>15162</v>
          </cell>
          <cell r="B148">
            <v>10521</v>
          </cell>
          <cell r="C148">
            <v>4</v>
          </cell>
          <cell r="D148" t="str">
            <v xml:space="preserve">ESPECIALIZACION EN GINECOLOGIA Y OBSTETRICIA                                    </v>
          </cell>
          <cell r="E148" t="str">
            <v>ESPECIALIZACION EN GINECOLOGIA Y OB</v>
          </cell>
          <cell r="F148" t="str">
            <v>E</v>
          </cell>
          <cell r="G148">
            <v>2</v>
          </cell>
          <cell r="H148">
            <v>39363</v>
          </cell>
          <cell r="I148">
            <v>3</v>
          </cell>
          <cell r="J148">
            <v>0</v>
          </cell>
          <cell r="K148" t="str">
            <v/>
          </cell>
        </row>
        <row r="149">
          <cell r="A149">
            <v>15163</v>
          </cell>
          <cell r="B149">
            <v>10521</v>
          </cell>
          <cell r="C149">
            <v>2</v>
          </cell>
          <cell r="D149" t="str">
            <v xml:space="preserve">ESPECIALIZACION EN PSICOLOGIA COMUNITARIA                                       </v>
          </cell>
          <cell r="E149" t="str">
            <v>ESPECIALIZACION EN PSICOLOGIA COMUN</v>
          </cell>
          <cell r="F149" t="str">
            <v>E</v>
          </cell>
          <cell r="G149">
            <v>35431</v>
          </cell>
          <cell r="H149">
            <v>39363</v>
          </cell>
          <cell r="I149">
            <v>3</v>
          </cell>
          <cell r="J149">
            <v>3</v>
          </cell>
          <cell r="K149" t="str">
            <v/>
          </cell>
        </row>
        <row r="150">
          <cell r="A150">
            <v>15164</v>
          </cell>
          <cell r="B150">
            <v>10521</v>
          </cell>
          <cell r="C150">
            <v>4</v>
          </cell>
          <cell r="D150" t="str">
            <v xml:space="preserve">ESPECIALIZACION EN REHABILITACION BUCAL                                         </v>
          </cell>
          <cell r="E150" t="str">
            <v>ESPECIALIZACION EN REHABILITACION B</v>
          </cell>
          <cell r="F150" t="str">
            <v>E</v>
          </cell>
          <cell r="G150">
            <v>35997</v>
          </cell>
          <cell r="I150">
            <v>3</v>
          </cell>
          <cell r="J150">
            <v>4</v>
          </cell>
          <cell r="K150" t="str">
            <v/>
          </cell>
        </row>
        <row r="151">
          <cell r="A151">
            <v>15165</v>
          </cell>
          <cell r="B151">
            <v>10521</v>
          </cell>
          <cell r="C151">
            <v>4</v>
          </cell>
          <cell r="D151" t="str">
            <v xml:space="preserve">ESPECIALIZACION EN ODONTOLOGIA INFANTIL                                         </v>
          </cell>
          <cell r="E151" t="str">
            <v>ESPECIALIZACION EN ODONTOLOGIA INFA</v>
          </cell>
          <cell r="F151" t="str">
            <v>E</v>
          </cell>
          <cell r="G151">
            <v>2</v>
          </cell>
          <cell r="I151">
            <v>3</v>
          </cell>
          <cell r="J151">
            <v>0</v>
          </cell>
          <cell r="K151" t="str">
            <v/>
          </cell>
        </row>
        <row r="152">
          <cell r="A152">
            <v>15166</v>
          </cell>
          <cell r="B152">
            <v>10521</v>
          </cell>
          <cell r="C152">
            <v>4</v>
          </cell>
          <cell r="D152" t="str">
            <v xml:space="preserve">ESPECIALIZACION EN SALUD PUBLICA                                                </v>
          </cell>
          <cell r="E152" t="str">
            <v xml:space="preserve">ESPECIALIZACION EN SALUD PUBLICA   </v>
          </cell>
          <cell r="F152" t="str">
            <v>E</v>
          </cell>
          <cell r="G152">
            <v>35431</v>
          </cell>
          <cell r="I152">
            <v>3</v>
          </cell>
          <cell r="J152">
            <v>6</v>
          </cell>
          <cell r="K152" t="str">
            <v/>
          </cell>
        </row>
        <row r="153">
          <cell r="A153">
            <v>15167</v>
          </cell>
          <cell r="B153">
            <v>10521</v>
          </cell>
          <cell r="C153">
            <v>4</v>
          </cell>
          <cell r="D153" t="str">
            <v xml:space="preserve">RESIDENCIAS MEDICAS                                                             </v>
          </cell>
          <cell r="E153" t="str">
            <v xml:space="preserve">RESIDENCIAS MEDICAS                </v>
          </cell>
          <cell r="F153" t="str">
            <v/>
          </cell>
          <cell r="G153">
            <v>35431</v>
          </cell>
          <cell r="I153">
            <v>3</v>
          </cell>
          <cell r="J153">
            <v>7</v>
          </cell>
          <cell r="K153" t="str">
            <v/>
          </cell>
        </row>
        <row r="154">
          <cell r="A154">
            <v>15168</v>
          </cell>
          <cell r="B154">
            <v>10521</v>
          </cell>
          <cell r="C154">
            <v>7</v>
          </cell>
          <cell r="D154" t="str">
            <v>ESPECIALIZACION EN PSICOLOGIA Y DESARROLLO COMUNIT</v>
          </cell>
          <cell r="E154" t="str">
            <v>ESP. PSIC. DES. COM.</v>
          </cell>
          <cell r="F154" t="str">
            <v>E</v>
          </cell>
          <cell r="G154">
            <v>37433.734756944446</v>
          </cell>
          <cell r="H154">
            <v>39363</v>
          </cell>
          <cell r="I154">
            <v>3</v>
          </cell>
          <cell r="J154">
            <v>8</v>
          </cell>
          <cell r="K154" t="str">
            <v>HMATPRZ</v>
          </cell>
        </row>
        <row r="155">
          <cell r="A155">
            <v>15169</v>
          </cell>
          <cell r="B155">
            <v>10521</v>
          </cell>
          <cell r="C155">
            <v>7</v>
          </cell>
          <cell r="D155" t="str">
            <v>ESPECIALIZACIÓN EN EDUCACION VIRTUAL</v>
          </cell>
          <cell r="E155" t="str">
            <v>ESP. EN EDU. VIRTUAL</v>
          </cell>
          <cell r="F155" t="str">
            <v>E</v>
          </cell>
          <cell r="G155">
            <v>37438.694224537037</v>
          </cell>
          <cell r="I155">
            <v>3</v>
          </cell>
          <cell r="J155">
            <v>9</v>
          </cell>
          <cell r="K155" t="str">
            <v>HMATPRZ</v>
          </cell>
        </row>
        <row r="156">
          <cell r="A156">
            <v>15170</v>
          </cell>
          <cell r="B156">
            <v>10521</v>
          </cell>
          <cell r="C156">
            <v>4</v>
          </cell>
          <cell r="D156" t="str">
            <v>ESPECIALIDAD PSICOLOGIA EN ATENCION INTENGRAL DE LA SALUD</v>
          </cell>
          <cell r="E156" t="str">
            <v>ESP.PSIC.AT.IN.SALUD</v>
          </cell>
          <cell r="F156" t="str">
            <v>E</v>
          </cell>
          <cell r="G156">
            <v>38257.569027777776</v>
          </cell>
          <cell r="I156">
            <v>3</v>
          </cell>
          <cell r="J156">
            <v>0</v>
          </cell>
          <cell r="K156" t="str">
            <v>AMESA</v>
          </cell>
        </row>
        <row r="157">
          <cell r="A157">
            <v>15171</v>
          </cell>
          <cell r="B157">
            <v>10521</v>
          </cell>
          <cell r="C157">
            <v>7</v>
          </cell>
          <cell r="D157" t="str">
            <v>ESPECIALIZACION EN CONSEJERIA TERAPEUTICA EN ADICCIONES</v>
          </cell>
          <cell r="E157" t="str">
            <v>ESP.CONS.TERA.ADDIC</v>
          </cell>
          <cell r="F157" t="str">
            <v>E</v>
          </cell>
          <cell r="G157">
            <v>40457.436296296299</v>
          </cell>
          <cell r="I157">
            <v>3</v>
          </cell>
          <cell r="J157">
            <v>1</v>
          </cell>
          <cell r="K157" t="str">
            <v>AMESA</v>
          </cell>
        </row>
        <row r="158">
          <cell r="A158">
            <v>15172</v>
          </cell>
          <cell r="B158">
            <v>10521</v>
          </cell>
          <cell r="C158">
            <v>4</v>
          </cell>
          <cell r="D158" t="str">
            <v>ESPECIALIZACION EN ENDODONCIA</v>
          </cell>
          <cell r="E158" t="str">
            <v>ESP.EN ENDODONCIA</v>
          </cell>
          <cell r="F158" t="str">
            <v>E</v>
          </cell>
          <cell r="G158">
            <v>40490.696886574071</v>
          </cell>
          <cell r="I158">
            <v>3</v>
          </cell>
          <cell r="J158">
            <v>2</v>
          </cell>
          <cell r="K158" t="str">
            <v>AMESA</v>
          </cell>
        </row>
        <row r="159">
          <cell r="A159">
            <v>15173</v>
          </cell>
          <cell r="B159">
            <v>10521</v>
          </cell>
          <cell r="C159">
            <v>4</v>
          </cell>
          <cell r="D159" t="str">
            <v>ESPECIALIZACION EN PERIODONCIA</v>
          </cell>
          <cell r="E159" t="str">
            <v>ESP. EN PERIONDONCIA</v>
          </cell>
          <cell r="F159" t="str">
            <v>E</v>
          </cell>
          <cell r="G159">
            <v>40490.698020833333</v>
          </cell>
          <cell r="I159">
            <v>3</v>
          </cell>
          <cell r="J159">
            <v>3</v>
          </cell>
          <cell r="K159" t="str">
            <v>AMESA</v>
          </cell>
        </row>
        <row r="160">
          <cell r="A160">
            <v>15174</v>
          </cell>
          <cell r="B160">
            <v>10521</v>
          </cell>
          <cell r="C160">
            <v>4</v>
          </cell>
          <cell r="D160" t="str">
            <v>ESPECIALIZACION EN ORTODONCIA</v>
          </cell>
          <cell r="E160" t="str">
            <v>ESP.EN ORTODONCIA</v>
          </cell>
          <cell r="F160" t="str">
            <v>E</v>
          </cell>
          <cell r="G160">
            <v>40490.699837962966</v>
          </cell>
          <cell r="I160">
            <v>3</v>
          </cell>
          <cell r="J160">
            <v>4</v>
          </cell>
          <cell r="K160" t="str">
            <v>AMESA</v>
          </cell>
        </row>
        <row r="161">
          <cell r="A161">
            <v>15175</v>
          </cell>
          <cell r="B161">
            <v>10521</v>
          </cell>
          <cell r="C161">
            <v>4</v>
          </cell>
          <cell r="D161" t="str">
            <v>ESPECIALIZACION EN PROSTODONCIA INTEGRAL</v>
          </cell>
          <cell r="E161" t="str">
            <v>ESP.PROSTODONCIA INT</v>
          </cell>
          <cell r="F161" t="str">
            <v>E</v>
          </cell>
          <cell r="G161">
            <v>40490.700578703705</v>
          </cell>
          <cell r="I161">
            <v>3</v>
          </cell>
          <cell r="J161">
            <v>5</v>
          </cell>
          <cell r="K161" t="str">
            <v>AMESA</v>
          </cell>
        </row>
        <row r="162">
          <cell r="A162">
            <v>15176</v>
          </cell>
          <cell r="B162">
            <v>10521</v>
          </cell>
          <cell r="C162">
            <v>4</v>
          </cell>
          <cell r="D162" t="str">
            <v>ESPECIALIZACION  EN ODONTOPEDIATRIA</v>
          </cell>
          <cell r="E162" t="str">
            <v>ESP.ODONTOPEDIATRIA</v>
          </cell>
          <cell r="F162" t="str">
            <v>E</v>
          </cell>
          <cell r="G162">
            <v>40490.701550925929</v>
          </cell>
          <cell r="I162">
            <v>3</v>
          </cell>
          <cell r="J162">
            <v>6</v>
          </cell>
          <cell r="K162" t="str">
            <v>AMESA</v>
          </cell>
        </row>
        <row r="163">
          <cell r="A163">
            <v>15177</v>
          </cell>
          <cell r="B163">
            <v>10521</v>
          </cell>
          <cell r="C163">
            <v>4</v>
          </cell>
          <cell r="D163" t="str">
            <v>ESPECIALIZACION EN SALUD MATERNA Y PERINATAL</v>
          </cell>
          <cell r="E163" t="str">
            <v>ESP.SAL.MATERNA Y P.</v>
          </cell>
          <cell r="F163" t="str">
            <v>E</v>
          </cell>
          <cell r="G163">
            <v>40728.563125000001</v>
          </cell>
          <cell r="I163">
            <v>3</v>
          </cell>
          <cell r="J163">
            <v>7</v>
          </cell>
          <cell r="K163" t="str">
            <v>AMESA</v>
          </cell>
        </row>
        <row r="164">
          <cell r="A164">
            <v>15178</v>
          </cell>
          <cell r="B164">
            <v>10521</v>
          </cell>
          <cell r="C164">
            <v>4</v>
          </cell>
          <cell r="D164" t="str">
            <v>ENFERMERIA EN CUIDADOS INTENSIVOS</v>
          </cell>
          <cell r="E164" t="str">
            <v>ENF.CUIADOS INTENSIV</v>
          </cell>
          <cell r="F164" t="str">
            <v/>
          </cell>
          <cell r="G164">
            <v>41249.717361111114</v>
          </cell>
          <cell r="I164">
            <v>3</v>
          </cell>
          <cell r="J164">
            <v>8</v>
          </cell>
          <cell r="K164" t="str">
            <v>AMESA</v>
          </cell>
        </row>
        <row r="165">
          <cell r="A165">
            <v>15179</v>
          </cell>
          <cell r="B165">
            <v>10521</v>
          </cell>
          <cell r="C165">
            <v>4</v>
          </cell>
          <cell r="D165" t="str">
            <v>ESPECIALIZACION EN ADMINISTRACION Y GESTION DE LA ENFERMERIA</v>
          </cell>
          <cell r="E165" t="str">
            <v>ESP.ADMON. DE LA ENF</v>
          </cell>
          <cell r="F165" t="str">
            <v>O</v>
          </cell>
          <cell r="G165">
            <v>42332.503969907404</v>
          </cell>
          <cell r="I165">
            <v>3</v>
          </cell>
          <cell r="J165">
            <v>9</v>
          </cell>
          <cell r="K165" t="str">
            <v>AMESA</v>
          </cell>
        </row>
        <row r="166">
          <cell r="A166">
            <v>15180</v>
          </cell>
          <cell r="B166">
            <v>10521</v>
          </cell>
          <cell r="C166">
            <v>5</v>
          </cell>
          <cell r="D166" t="str">
            <v xml:space="preserve">ESPECIALIZACION EN ASESORIA DE EMPRESAS PECUARIAS                               </v>
          </cell>
          <cell r="E166" t="str">
            <v>ESPECIALIZACION EN ASESORIA DE EMPR</v>
          </cell>
          <cell r="F166" t="str">
            <v>E</v>
          </cell>
          <cell r="G166">
            <v>35431</v>
          </cell>
          <cell r="I166">
            <v>3</v>
          </cell>
          <cell r="J166">
            <v>0</v>
          </cell>
          <cell r="K166" t="str">
            <v/>
          </cell>
        </row>
        <row r="167">
          <cell r="A167">
            <v>15181</v>
          </cell>
          <cell r="B167">
            <v>10521</v>
          </cell>
          <cell r="C167">
            <v>5</v>
          </cell>
          <cell r="D167" t="str">
            <v xml:space="preserve">ESPECIALIZACION EN BIOTECNOLOGIA DE PLANTAS                                     </v>
          </cell>
          <cell r="E167" t="str">
            <v>ESPECIALIZACION EN BIOTECNOLOGIA DE</v>
          </cell>
          <cell r="F167" t="str">
            <v>E</v>
          </cell>
          <cell r="G167">
            <v>2</v>
          </cell>
          <cell r="H167">
            <v>39363</v>
          </cell>
          <cell r="I167">
            <v>3</v>
          </cell>
          <cell r="J167">
            <v>0</v>
          </cell>
          <cell r="K167" t="str">
            <v/>
          </cell>
        </row>
        <row r="168">
          <cell r="A168">
            <v>15182</v>
          </cell>
          <cell r="B168">
            <v>10521</v>
          </cell>
          <cell r="C168">
            <v>5</v>
          </cell>
          <cell r="D168" t="str">
            <v xml:space="preserve">ESPECIALIZACION EN FRUTICULTURA TROPICAL                                        </v>
          </cell>
          <cell r="E168" t="str">
            <v>ESPECIALIZACION EN FRUTICULTURA TRO</v>
          </cell>
          <cell r="F168" t="str">
            <v>E</v>
          </cell>
          <cell r="G168">
            <v>35431</v>
          </cell>
          <cell r="I168">
            <v>3</v>
          </cell>
          <cell r="J168">
            <v>2</v>
          </cell>
          <cell r="K168" t="str">
            <v/>
          </cell>
        </row>
        <row r="169">
          <cell r="A169">
            <v>15183</v>
          </cell>
          <cell r="B169">
            <v>10521</v>
          </cell>
          <cell r="C169">
            <v>5</v>
          </cell>
          <cell r="D169" t="str">
            <v xml:space="preserve">ESPECIALIZACION EN GANADERIA DE PASTIZAL (RUMIANTES)                            </v>
          </cell>
          <cell r="E169" t="str">
            <v>ESPECIALIZACION EN GANADERIA DE PAS</v>
          </cell>
          <cell r="F169" t="str">
            <v>E</v>
          </cell>
          <cell r="G169">
            <v>35431</v>
          </cell>
          <cell r="I169">
            <v>3</v>
          </cell>
          <cell r="J169">
            <v>3</v>
          </cell>
          <cell r="K169" t="str">
            <v/>
          </cell>
        </row>
        <row r="170">
          <cell r="A170">
            <v>15184</v>
          </cell>
          <cell r="B170">
            <v>10521</v>
          </cell>
          <cell r="C170">
            <v>5</v>
          </cell>
          <cell r="D170" t="str">
            <v xml:space="preserve">ESPECIALIZACION EN MANEJO Y EXPLOTACION DE LOS AGROSISTEMAS DE CAÑA DE AZUCAR   </v>
          </cell>
          <cell r="E170" t="str">
            <v>ESPECIALIZACION EN MANEJO Y EXPLOTA</v>
          </cell>
          <cell r="F170" t="str">
            <v>E</v>
          </cell>
          <cell r="G170">
            <v>35431</v>
          </cell>
          <cell r="H170">
            <v>39363</v>
          </cell>
          <cell r="I170">
            <v>3</v>
          </cell>
          <cell r="J170">
            <v>4</v>
          </cell>
          <cell r="K170" t="str">
            <v/>
          </cell>
        </row>
        <row r="171">
          <cell r="A171">
            <v>15185</v>
          </cell>
          <cell r="B171">
            <v>10521</v>
          </cell>
          <cell r="C171">
            <v>5</v>
          </cell>
          <cell r="D171" t="str">
            <v xml:space="preserve">ESPECIALIZACION EN PRODUCCION AGROFORESTAL                                      </v>
          </cell>
          <cell r="E171" t="str">
            <v>ESPECIALIZACION EN PRODUCCION AGROF</v>
          </cell>
          <cell r="F171" t="str">
            <v>E</v>
          </cell>
          <cell r="G171">
            <v>35997</v>
          </cell>
          <cell r="H171">
            <v>39363</v>
          </cell>
          <cell r="I171">
            <v>3</v>
          </cell>
          <cell r="J171">
            <v>5</v>
          </cell>
          <cell r="K171" t="str">
            <v/>
          </cell>
        </row>
        <row r="172">
          <cell r="A172">
            <v>15186</v>
          </cell>
          <cell r="B172">
            <v>10521</v>
          </cell>
          <cell r="C172">
            <v>5</v>
          </cell>
          <cell r="D172" t="str">
            <v xml:space="preserve">ESPECIALIZACION EN PRODUCCION ANIMAL (BOVINOS EN TROPICO HUMEDO)                </v>
          </cell>
          <cell r="E172" t="str">
            <v>ESPECIALIZACION EN PRODUCCION ANIMA</v>
          </cell>
          <cell r="F172" t="str">
            <v>E</v>
          </cell>
          <cell r="G172">
            <v>35431</v>
          </cell>
          <cell r="I172">
            <v>3</v>
          </cell>
          <cell r="J172">
            <v>6</v>
          </cell>
          <cell r="K172" t="str">
            <v/>
          </cell>
        </row>
        <row r="173">
          <cell r="A173">
            <v>15187</v>
          </cell>
          <cell r="B173">
            <v>10521</v>
          </cell>
          <cell r="C173">
            <v>5</v>
          </cell>
          <cell r="D173" t="str">
            <v xml:space="preserve">ESPECIALIZACION EN SALUD ANIMAL (BOVINOS EN TROPICO HUMEDO)                     </v>
          </cell>
          <cell r="E173" t="str">
            <v>ESPECIALIZACION EN SALUD ANIMAL (BO</v>
          </cell>
          <cell r="F173" t="str">
            <v>E</v>
          </cell>
          <cell r="G173">
            <v>35431</v>
          </cell>
          <cell r="I173">
            <v>3</v>
          </cell>
          <cell r="J173">
            <v>7</v>
          </cell>
          <cell r="K173" t="str">
            <v/>
          </cell>
        </row>
        <row r="174">
          <cell r="A174">
            <v>15188</v>
          </cell>
          <cell r="B174">
            <v>10521</v>
          </cell>
          <cell r="C174">
            <v>5</v>
          </cell>
          <cell r="D174" t="str">
            <v xml:space="preserve">ESPECIALIZACION EN HORTICULTURA COMERCIAL                                       </v>
          </cell>
          <cell r="E174" t="str">
            <v>ESPECIALIZACION EN HORTICULTURA COM</v>
          </cell>
          <cell r="F174" t="str">
            <v>E</v>
          </cell>
          <cell r="G174">
            <v>2</v>
          </cell>
          <cell r="H174">
            <v>39363</v>
          </cell>
          <cell r="I174">
            <v>3</v>
          </cell>
          <cell r="J174">
            <v>0</v>
          </cell>
          <cell r="K174" t="str">
            <v/>
          </cell>
        </row>
        <row r="175">
          <cell r="A175">
            <v>15189</v>
          </cell>
          <cell r="B175">
            <v>10521</v>
          </cell>
          <cell r="C175">
            <v>5</v>
          </cell>
          <cell r="D175" t="str">
            <v>ESPECIALIZACION EN GESTION E IMPACTO AMBIENTAL</v>
          </cell>
          <cell r="E175" t="str">
            <v>ESP.EN GEST.E IMP.AM</v>
          </cell>
          <cell r="F175" t="str">
            <v>E</v>
          </cell>
          <cell r="G175">
            <v>40478.411249999997</v>
          </cell>
          <cell r="I175">
            <v>3</v>
          </cell>
          <cell r="J175">
            <v>9</v>
          </cell>
          <cell r="K175" t="str">
            <v>AMESA</v>
          </cell>
        </row>
        <row r="176">
          <cell r="A176">
            <v>16101</v>
          </cell>
          <cell r="B176">
            <v>10621</v>
          </cell>
          <cell r="C176">
            <v>3</v>
          </cell>
          <cell r="D176" t="str">
            <v xml:space="preserve">MAESTRIA EN CIENCIAS DE LA COMPUTACION (EXTENSION)                              </v>
          </cell>
          <cell r="E176" t="str">
            <v>MAESTRIA EN CIENCIAS DE LA COMPUTAC</v>
          </cell>
          <cell r="F176" t="str">
            <v>M</v>
          </cell>
          <cell r="G176">
            <v>35431</v>
          </cell>
          <cell r="I176">
            <v>3</v>
          </cell>
          <cell r="J176">
            <v>1</v>
          </cell>
          <cell r="K176" t="str">
            <v/>
          </cell>
        </row>
        <row r="177">
          <cell r="A177">
            <v>16102</v>
          </cell>
          <cell r="B177">
            <v>10621</v>
          </cell>
          <cell r="C177">
            <v>1</v>
          </cell>
          <cell r="D177" t="str">
            <v>MAESTRIA EN GESTION Y PROMOCION URBANA PARA UN DESARROLLO SOSTENIBLE</v>
          </cell>
          <cell r="E177" t="str">
            <v>MTRIA.GEST.PRO.URB.D</v>
          </cell>
          <cell r="F177" t="str">
            <v>M</v>
          </cell>
          <cell r="G177">
            <v>35431</v>
          </cell>
          <cell r="I177">
            <v>3</v>
          </cell>
          <cell r="J177">
            <v>2</v>
          </cell>
          <cell r="K177" t="str">
            <v>AMESA</v>
          </cell>
        </row>
        <row r="178">
          <cell r="A178">
            <v>16103</v>
          </cell>
          <cell r="B178">
            <v>10621</v>
          </cell>
          <cell r="C178">
            <v>1</v>
          </cell>
          <cell r="D178" t="str">
            <v xml:space="preserve">MAESTRIA EN INGENIERIA                                                          </v>
          </cell>
          <cell r="E178" t="str">
            <v xml:space="preserve">MAESTRIA EN INGENIERIA             </v>
          </cell>
          <cell r="F178" t="str">
            <v>M</v>
          </cell>
          <cell r="G178">
            <v>35431</v>
          </cell>
          <cell r="I178">
            <v>3</v>
          </cell>
          <cell r="J178">
            <v>3</v>
          </cell>
          <cell r="K178" t="str">
            <v/>
          </cell>
        </row>
        <row r="179">
          <cell r="A179">
            <v>16104</v>
          </cell>
          <cell r="B179">
            <v>10621</v>
          </cell>
          <cell r="C179">
            <v>1</v>
          </cell>
          <cell r="D179" t="str">
            <v xml:space="preserve">MAESTRIA EN DISEÑO INDUSTRIAL Y PRODUCCION                                      </v>
          </cell>
          <cell r="E179" t="str">
            <v>MAESTRIA EN DISEÑO INDUSTRIAL Y PRO</v>
          </cell>
          <cell r="F179" t="str">
            <v>M</v>
          </cell>
          <cell r="G179">
            <v>35997</v>
          </cell>
          <cell r="H179">
            <v>39363</v>
          </cell>
          <cell r="I179">
            <v>3</v>
          </cell>
          <cell r="J179">
            <v>4</v>
          </cell>
          <cell r="K179" t="str">
            <v/>
          </cell>
        </row>
        <row r="180">
          <cell r="A180">
            <v>16107</v>
          </cell>
          <cell r="B180">
            <v>10621</v>
          </cell>
          <cell r="C180">
            <v>1</v>
          </cell>
          <cell r="D180" t="str">
            <v xml:space="preserve">MAESTRIA EN INTELIGENCIA ARTIFICIAL                                             </v>
          </cell>
          <cell r="E180" t="str">
            <v>MAESTRIA EN INTELIGENCIA ARTIFICIAL</v>
          </cell>
          <cell r="F180" t="str">
            <v>M</v>
          </cell>
          <cell r="G180">
            <v>35431</v>
          </cell>
          <cell r="I180">
            <v>3</v>
          </cell>
          <cell r="J180">
            <v>7</v>
          </cell>
          <cell r="K180" t="str">
            <v/>
          </cell>
        </row>
        <row r="181">
          <cell r="A181">
            <v>16108</v>
          </cell>
          <cell r="B181">
            <v>10621</v>
          </cell>
          <cell r="C181">
            <v>4</v>
          </cell>
          <cell r="D181" t="str">
            <v xml:space="preserve">MAESTRIA EN FARMACIA CLINICA Y HOSPITALARIA                                     </v>
          </cell>
          <cell r="E181" t="str">
            <v>MAESTRIA EN FARMACIA CLINICA Y HOSP</v>
          </cell>
          <cell r="F181" t="str">
            <v>M</v>
          </cell>
          <cell r="G181">
            <v>35997</v>
          </cell>
          <cell r="H181">
            <v>39363</v>
          </cell>
          <cell r="I181">
            <v>3</v>
          </cell>
          <cell r="J181">
            <v>8</v>
          </cell>
          <cell r="K181" t="str">
            <v/>
          </cell>
        </row>
        <row r="182">
          <cell r="A182">
            <v>16109</v>
          </cell>
          <cell r="B182">
            <v>10621</v>
          </cell>
          <cell r="C182">
            <v>1</v>
          </cell>
          <cell r="D182" t="str">
            <v xml:space="preserve">MAESTRIA EN INGENIERIA AMBIENTAL                                                </v>
          </cell>
          <cell r="E182" t="str">
            <v xml:space="preserve">MAESTRIA EN INGENIERIA AMBIENTAL   </v>
          </cell>
          <cell r="F182" t="str">
            <v>M</v>
          </cell>
          <cell r="G182">
            <v>2</v>
          </cell>
          <cell r="I182">
            <v>3</v>
          </cell>
          <cell r="J182">
            <v>0</v>
          </cell>
          <cell r="K182" t="str">
            <v/>
          </cell>
        </row>
        <row r="183">
          <cell r="A183">
            <v>16110</v>
          </cell>
          <cell r="B183">
            <v>10621</v>
          </cell>
          <cell r="C183">
            <v>1</v>
          </cell>
          <cell r="D183" t="str">
            <v xml:space="preserve">MAESTRIA EN INGENIERIA DE ESTRUCTURAS                                           </v>
          </cell>
          <cell r="E183" t="str">
            <v>MAESTRIA EN INGENIERIA DE ESTRUCTUR</v>
          </cell>
          <cell r="F183" t="str">
            <v>M</v>
          </cell>
          <cell r="G183">
            <v>2</v>
          </cell>
          <cell r="I183">
            <v>3</v>
          </cell>
          <cell r="J183">
            <v>0</v>
          </cell>
          <cell r="K183" t="str">
            <v/>
          </cell>
        </row>
        <row r="184">
          <cell r="A184">
            <v>16111</v>
          </cell>
          <cell r="B184">
            <v>10621</v>
          </cell>
          <cell r="C184">
            <v>1</v>
          </cell>
          <cell r="D184" t="str">
            <v xml:space="preserve">MAESTRIA EN INGENIERIA OCEANICA                                                 </v>
          </cell>
          <cell r="E184" t="str">
            <v xml:space="preserve">MAESTRIA EN INGENIERIA OCEANICA    </v>
          </cell>
          <cell r="F184" t="str">
            <v>M</v>
          </cell>
          <cell r="G184">
            <v>2</v>
          </cell>
          <cell r="H184">
            <v>39363</v>
          </cell>
          <cell r="I184">
            <v>3</v>
          </cell>
          <cell r="J184">
            <v>0</v>
          </cell>
          <cell r="K184" t="str">
            <v/>
          </cell>
        </row>
        <row r="185">
          <cell r="A185">
            <v>16112</v>
          </cell>
          <cell r="B185">
            <v>10621</v>
          </cell>
          <cell r="C185">
            <v>1</v>
          </cell>
          <cell r="D185" t="str">
            <v xml:space="preserve">MAESTRIA EN INGENIERIA ELECTRICA (OPCION CONTROL)                               </v>
          </cell>
          <cell r="E185" t="str">
            <v xml:space="preserve">MAESTRIA EN INGENIERIA ELECTRICA   </v>
          </cell>
          <cell r="F185" t="str">
            <v>M</v>
          </cell>
          <cell r="G185">
            <v>2</v>
          </cell>
          <cell r="H185">
            <v>39363</v>
          </cell>
          <cell r="I185">
            <v>3</v>
          </cell>
          <cell r="J185">
            <v>0</v>
          </cell>
          <cell r="K185" t="str">
            <v/>
          </cell>
        </row>
        <row r="186">
          <cell r="A186">
            <v>16113</v>
          </cell>
          <cell r="B186">
            <v>10621</v>
          </cell>
          <cell r="C186">
            <v>1</v>
          </cell>
          <cell r="D186" t="str">
            <v xml:space="preserve">MAESTRIA EN INGENIERIA ELECTRICA (OPCION POTENCIA)                              </v>
          </cell>
          <cell r="E186" t="str">
            <v xml:space="preserve">MAESTRIA EN INGENIERIA ELECTRICA   </v>
          </cell>
          <cell r="F186" t="str">
            <v>M</v>
          </cell>
          <cell r="G186">
            <v>2</v>
          </cell>
          <cell r="H186">
            <v>39363</v>
          </cell>
          <cell r="I186">
            <v>3</v>
          </cell>
          <cell r="J186">
            <v>0</v>
          </cell>
          <cell r="K186" t="str">
            <v/>
          </cell>
        </row>
        <row r="187">
          <cell r="A187">
            <v>16114</v>
          </cell>
          <cell r="B187">
            <v>10621</v>
          </cell>
          <cell r="C187">
            <v>1</v>
          </cell>
          <cell r="D187" t="str">
            <v xml:space="preserve">MAESTRIA EN INGENIERIA HIDRAULICA                                               </v>
          </cell>
          <cell r="E187" t="str">
            <v xml:space="preserve">MAESTRIA EN INGENIERIA HIDRAULICA  </v>
          </cell>
          <cell r="F187" t="str">
            <v>M</v>
          </cell>
          <cell r="G187">
            <v>2</v>
          </cell>
          <cell r="H187">
            <v>39363</v>
          </cell>
          <cell r="I187">
            <v>3</v>
          </cell>
          <cell r="J187">
            <v>0</v>
          </cell>
          <cell r="K187" t="str">
            <v/>
          </cell>
        </row>
        <row r="188">
          <cell r="A188">
            <v>16115</v>
          </cell>
          <cell r="B188">
            <v>10621</v>
          </cell>
          <cell r="C188">
            <v>1</v>
          </cell>
          <cell r="D188" t="str">
            <v>MAESTRIA EN INGENIERIA MECANICA</v>
          </cell>
          <cell r="E188" t="str">
            <v>MAESTRIA EN INGENIER</v>
          </cell>
          <cell r="F188" t="str">
            <v>M</v>
          </cell>
          <cell r="G188">
            <v>2</v>
          </cell>
          <cell r="I188">
            <v>3</v>
          </cell>
          <cell r="J188">
            <v>0</v>
          </cell>
          <cell r="K188" t="str">
            <v>AMESA</v>
          </cell>
        </row>
        <row r="189">
          <cell r="A189">
            <v>16116</v>
          </cell>
          <cell r="B189">
            <v>10621</v>
          </cell>
          <cell r="C189">
            <v>1</v>
          </cell>
          <cell r="D189" t="str">
            <v>MAESTRIA EN TERMOENERGETICA</v>
          </cell>
          <cell r="E189" t="str">
            <v>MAEST.TERMOENERGETIC</v>
          </cell>
          <cell r="F189" t="str">
            <v>M</v>
          </cell>
          <cell r="G189">
            <v>38285.610347222224</v>
          </cell>
          <cell r="I189">
            <v>3</v>
          </cell>
          <cell r="J189">
            <v>6</v>
          </cell>
          <cell r="K189" t="str">
            <v>AMESA</v>
          </cell>
        </row>
        <row r="190">
          <cell r="A190">
            <v>16117</v>
          </cell>
          <cell r="B190">
            <v>10621</v>
          </cell>
          <cell r="C190">
            <v>2</v>
          </cell>
          <cell r="D190" t="str">
            <v>MAESTRIA EN GEOGRAFIA</v>
          </cell>
          <cell r="E190" t="str">
            <v>MAESTRIA EN GEOGRAFIA</v>
          </cell>
          <cell r="F190" t="str">
            <v>M</v>
          </cell>
          <cell r="G190">
            <v>37222</v>
          </cell>
          <cell r="H190">
            <v>39363</v>
          </cell>
          <cell r="K190" t="str">
            <v/>
          </cell>
        </row>
        <row r="191">
          <cell r="A191">
            <v>16118</v>
          </cell>
          <cell r="B191">
            <v>10621</v>
          </cell>
          <cell r="C191">
            <v>7</v>
          </cell>
          <cell r="D191" t="str">
            <v>MAESTRIA EN CIENCIAS AMBIENTALES</v>
          </cell>
          <cell r="E191" t="str">
            <v>MAE. EN CIENCIAS AMB</v>
          </cell>
          <cell r="F191" t="str">
            <v>M</v>
          </cell>
          <cell r="G191">
            <v>37463.699895833335</v>
          </cell>
          <cell r="I191">
            <v>3</v>
          </cell>
          <cell r="J191">
            <v>8</v>
          </cell>
          <cell r="K191" t="str">
            <v>MAPEREZ</v>
          </cell>
        </row>
        <row r="192">
          <cell r="A192">
            <v>16119</v>
          </cell>
          <cell r="B192">
            <v>10621</v>
          </cell>
          <cell r="C192">
            <v>7</v>
          </cell>
          <cell r="D192" t="str">
            <v>MAES. EN GESTION LOGISTICA DEL TRANSP. MULTIMODAL</v>
          </cell>
          <cell r="E192" t="str">
            <v>M. GES. LOG.TRA. MUL</v>
          </cell>
          <cell r="F192" t="str">
            <v>M</v>
          </cell>
          <cell r="G192">
            <v>37544.59988425926</v>
          </cell>
          <cell r="I192">
            <v>3</v>
          </cell>
          <cell r="J192">
            <v>9</v>
          </cell>
          <cell r="K192" t="str">
            <v>MAPEREZ</v>
          </cell>
        </row>
        <row r="193">
          <cell r="A193">
            <v>16120</v>
          </cell>
          <cell r="B193">
            <v>10621</v>
          </cell>
          <cell r="C193">
            <v>2</v>
          </cell>
          <cell r="D193" t="str">
            <v xml:space="preserve">MAESTRIA EN ADMINISTRACION EDUCATIVA                                            </v>
          </cell>
          <cell r="E193" t="str">
            <v xml:space="preserve">MAESTRIA EN ADMINISTRACION EDUCAT. </v>
          </cell>
          <cell r="F193" t="str">
            <v>M</v>
          </cell>
          <cell r="G193">
            <v>35431</v>
          </cell>
          <cell r="I193">
            <v>3</v>
          </cell>
          <cell r="J193">
            <v>0</v>
          </cell>
          <cell r="K193" t="str">
            <v/>
          </cell>
        </row>
        <row r="194">
          <cell r="A194">
            <v>16121</v>
          </cell>
          <cell r="B194">
            <v>10621</v>
          </cell>
          <cell r="C194">
            <v>2</v>
          </cell>
          <cell r="D194" t="str">
            <v xml:space="preserve">MAESTRIA EN COMUNICACION                                                        </v>
          </cell>
          <cell r="E194" t="str">
            <v xml:space="preserve">MAESTRIA EN COMUNICACION           </v>
          </cell>
          <cell r="F194" t="str">
            <v>M</v>
          </cell>
          <cell r="G194">
            <v>35431</v>
          </cell>
          <cell r="I194">
            <v>3</v>
          </cell>
          <cell r="J194">
            <v>1</v>
          </cell>
          <cell r="K194" t="str">
            <v/>
          </cell>
        </row>
        <row r="195">
          <cell r="A195">
            <v>16122</v>
          </cell>
          <cell r="B195">
            <v>10621</v>
          </cell>
          <cell r="C195">
            <v>2</v>
          </cell>
          <cell r="D195" t="str">
            <v xml:space="preserve">MAESTRIA EN DESARROLLO CURRICULAR                                               </v>
          </cell>
          <cell r="E195" t="str">
            <v xml:space="preserve">MAESTRIA EN DESARROLLO CURRICULAR  </v>
          </cell>
          <cell r="F195" t="str">
            <v>M</v>
          </cell>
          <cell r="G195">
            <v>2</v>
          </cell>
          <cell r="I195">
            <v>3</v>
          </cell>
          <cell r="J195">
            <v>0</v>
          </cell>
          <cell r="K195" t="str">
            <v/>
          </cell>
        </row>
        <row r="196">
          <cell r="A196">
            <v>16123</v>
          </cell>
          <cell r="B196">
            <v>10621</v>
          </cell>
          <cell r="C196">
            <v>2</v>
          </cell>
          <cell r="D196" t="str">
            <v xml:space="preserve">MAESTRIA EN DIDACTICA DEL FRANCES                                               </v>
          </cell>
          <cell r="E196" t="str">
            <v xml:space="preserve">MAESTRIA EN DIDACTICA DEL FRANCES  </v>
          </cell>
          <cell r="F196" t="str">
            <v>M</v>
          </cell>
          <cell r="G196">
            <v>2</v>
          </cell>
          <cell r="I196">
            <v>3</v>
          </cell>
          <cell r="J196">
            <v>0</v>
          </cell>
          <cell r="K196" t="str">
            <v/>
          </cell>
        </row>
        <row r="197">
          <cell r="A197">
            <v>16124</v>
          </cell>
          <cell r="B197">
            <v>10621</v>
          </cell>
          <cell r="C197">
            <v>2</v>
          </cell>
          <cell r="D197" t="str">
            <v xml:space="preserve">MAESTRIA EN DIDACTICA DEL FRANCES (A DISTANCIA)                                 </v>
          </cell>
          <cell r="E197" t="str">
            <v xml:space="preserve">MAESTRIA EN DIDACTICA DEL FRANCES  </v>
          </cell>
          <cell r="F197" t="str">
            <v>M</v>
          </cell>
          <cell r="G197">
            <v>2</v>
          </cell>
          <cell r="I197">
            <v>3</v>
          </cell>
          <cell r="J197">
            <v>0</v>
          </cell>
          <cell r="K197" t="str">
            <v/>
          </cell>
        </row>
        <row r="198">
          <cell r="A198">
            <v>16125</v>
          </cell>
          <cell r="B198">
            <v>10621</v>
          </cell>
          <cell r="C198">
            <v>2</v>
          </cell>
          <cell r="D198" t="str">
            <v xml:space="preserve">MAESTRIA EN ENSEÑANZA DEL INGLES COMO LENGUA EXTRANJERA                         </v>
          </cell>
          <cell r="E198" t="str">
            <v>MAESTRIA EN ENSEÑANZA DEL INGLES CO</v>
          </cell>
          <cell r="F198" t="str">
            <v>M</v>
          </cell>
          <cell r="G198">
            <v>2</v>
          </cell>
          <cell r="I198">
            <v>3</v>
          </cell>
          <cell r="J198">
            <v>0</v>
          </cell>
          <cell r="K198" t="str">
            <v/>
          </cell>
        </row>
        <row r="199">
          <cell r="A199">
            <v>16126</v>
          </cell>
          <cell r="B199">
            <v>10621</v>
          </cell>
          <cell r="C199">
            <v>1</v>
          </cell>
          <cell r="D199" t="str">
            <v xml:space="preserve">MAESTRIA EN EVALUACION INSTITUCIONAL                                            </v>
          </cell>
          <cell r="E199" t="str">
            <v>MAESTRIA EN EVALUACION INSTITUCIONA</v>
          </cell>
          <cell r="F199" t="str">
            <v>M</v>
          </cell>
          <cell r="G199">
            <v>35431</v>
          </cell>
          <cell r="H199">
            <v>39363</v>
          </cell>
          <cell r="I199">
            <v>3</v>
          </cell>
          <cell r="J199">
            <v>6</v>
          </cell>
          <cell r="K199" t="str">
            <v/>
          </cell>
        </row>
        <row r="200">
          <cell r="A200">
            <v>16127</v>
          </cell>
          <cell r="B200">
            <v>10621</v>
          </cell>
          <cell r="C200">
            <v>2</v>
          </cell>
          <cell r="D200" t="str">
            <v xml:space="preserve">MAESTRIA EN FILOSOFIA                                                           </v>
          </cell>
          <cell r="E200" t="str">
            <v xml:space="preserve">MAESTRIA EN FILOSOFIA              </v>
          </cell>
          <cell r="F200" t="str">
            <v>M</v>
          </cell>
          <cell r="G200">
            <v>35431</v>
          </cell>
          <cell r="I200">
            <v>3</v>
          </cell>
          <cell r="J200">
            <v>7</v>
          </cell>
          <cell r="K200" t="str">
            <v/>
          </cell>
        </row>
        <row r="201">
          <cell r="A201">
            <v>16128</v>
          </cell>
          <cell r="B201">
            <v>10621</v>
          </cell>
          <cell r="C201">
            <v>2</v>
          </cell>
          <cell r="D201" t="str">
            <v xml:space="preserve">MAESTRIA EN LENGUAJE Y EDUCACION                                                </v>
          </cell>
          <cell r="E201" t="str">
            <v xml:space="preserve">MAESTRIA EN LENGUAJE Y EDUCACION   </v>
          </cell>
          <cell r="F201" t="str">
            <v>M</v>
          </cell>
          <cell r="G201">
            <v>35431</v>
          </cell>
          <cell r="H201">
            <v>39363</v>
          </cell>
          <cell r="I201">
            <v>3</v>
          </cell>
          <cell r="J201">
            <v>8</v>
          </cell>
          <cell r="K201" t="str">
            <v/>
          </cell>
        </row>
        <row r="202">
          <cell r="A202">
            <v>16129</v>
          </cell>
          <cell r="B202">
            <v>10621</v>
          </cell>
          <cell r="C202">
            <v>2</v>
          </cell>
          <cell r="D202" t="str">
            <v xml:space="preserve">MAESTRIA EN LITERATURA MEXICANA                                                 </v>
          </cell>
          <cell r="E202" t="str">
            <v xml:space="preserve">MAESTRIA EN LITERATURA MEXICANA    </v>
          </cell>
          <cell r="F202" t="str">
            <v>M</v>
          </cell>
          <cell r="G202">
            <v>35431</v>
          </cell>
          <cell r="I202">
            <v>3</v>
          </cell>
          <cell r="J202">
            <v>9</v>
          </cell>
          <cell r="K202" t="str">
            <v/>
          </cell>
        </row>
        <row r="203">
          <cell r="A203">
            <v>16130</v>
          </cell>
          <cell r="B203">
            <v>10621</v>
          </cell>
          <cell r="C203">
            <v>1</v>
          </cell>
          <cell r="D203" t="str">
            <v xml:space="preserve">MAESTRIA EN RESTAURACION ARQUITECTONICA DE BIENES CULTURALES                    </v>
          </cell>
          <cell r="E203" t="str">
            <v>MAESTRIA EN RESTAURACION ARQUITECTO</v>
          </cell>
          <cell r="F203" t="str">
            <v>M</v>
          </cell>
          <cell r="G203">
            <v>35431</v>
          </cell>
          <cell r="H203">
            <v>39363</v>
          </cell>
          <cell r="I203">
            <v>3</v>
          </cell>
          <cell r="J203">
            <v>0</v>
          </cell>
          <cell r="K203" t="str">
            <v/>
          </cell>
        </row>
        <row r="204">
          <cell r="A204">
            <v>16131</v>
          </cell>
          <cell r="B204">
            <v>10621</v>
          </cell>
          <cell r="C204">
            <v>2</v>
          </cell>
          <cell r="D204" t="str">
            <v xml:space="preserve">MAESTRIA EN ARQUEOLOGIA                                                         </v>
          </cell>
          <cell r="E204" t="str">
            <v xml:space="preserve">MAESTRIA EN ARQUEOLOGIA            </v>
          </cell>
          <cell r="F204" t="str">
            <v>M</v>
          </cell>
          <cell r="G204">
            <v>2</v>
          </cell>
          <cell r="I204">
            <v>3</v>
          </cell>
          <cell r="J204">
            <v>0</v>
          </cell>
          <cell r="K204" t="str">
            <v/>
          </cell>
        </row>
        <row r="205">
          <cell r="A205">
            <v>16132</v>
          </cell>
          <cell r="B205">
            <v>10621</v>
          </cell>
          <cell r="C205">
            <v>1</v>
          </cell>
          <cell r="D205" t="str">
            <v xml:space="preserve">MAESTRIA EN TECNOLOGIA EDUCATIVA                                                </v>
          </cell>
          <cell r="E205" t="str">
            <v xml:space="preserve">MAESTRIA EN TECNOLOGIA EDUCATIVA   </v>
          </cell>
          <cell r="F205" t="str">
            <v>M</v>
          </cell>
          <cell r="G205">
            <v>2</v>
          </cell>
          <cell r="H205">
            <v>39363</v>
          </cell>
          <cell r="I205">
            <v>3</v>
          </cell>
          <cell r="J205">
            <v>0</v>
          </cell>
          <cell r="K205" t="str">
            <v/>
          </cell>
        </row>
        <row r="206">
          <cell r="A206">
            <v>16133</v>
          </cell>
          <cell r="B206">
            <v>10621</v>
          </cell>
          <cell r="C206">
            <v>2</v>
          </cell>
          <cell r="D206" t="str">
            <v>MAESTRIA ENS. ESPAÑOL COMO LENG. EXT.</v>
          </cell>
          <cell r="E206" t="str">
            <v>MTRIA. ENS.ESPAÑOL COMO LEN.EXT.</v>
          </cell>
          <cell r="F206" t="str">
            <v>M</v>
          </cell>
          <cell r="G206">
            <v>37074</v>
          </cell>
          <cell r="H206">
            <v>39363</v>
          </cell>
          <cell r="I206">
            <v>3</v>
          </cell>
          <cell r="J206">
            <v>1</v>
          </cell>
          <cell r="K206" t="str">
            <v>HMATPRZ</v>
          </cell>
        </row>
        <row r="207">
          <cell r="A207">
            <v>16134</v>
          </cell>
          <cell r="B207">
            <v>10621</v>
          </cell>
          <cell r="C207">
            <v>2</v>
          </cell>
          <cell r="D207" t="str">
            <v>MAESTRIA EN EDUCACION</v>
          </cell>
          <cell r="E207" t="str">
            <v>MAESTRIA EN EDUCACION</v>
          </cell>
          <cell r="F207" t="str">
            <v>M</v>
          </cell>
          <cell r="G207">
            <v>37238</v>
          </cell>
          <cell r="I207">
            <v>3</v>
          </cell>
          <cell r="J207">
            <v>1</v>
          </cell>
          <cell r="K207" t="str">
            <v>HMATPRZ</v>
          </cell>
        </row>
        <row r="208">
          <cell r="A208">
            <v>16135</v>
          </cell>
          <cell r="B208">
            <v>10621</v>
          </cell>
          <cell r="C208">
            <v>2</v>
          </cell>
          <cell r="D208" t="str">
            <v>MAESTRIA EN DERECHO</v>
          </cell>
          <cell r="E208" t="str">
            <v>MAESTRIA EN DERECHO</v>
          </cell>
          <cell r="F208" t="str">
            <v>M</v>
          </cell>
          <cell r="G208">
            <v>37162</v>
          </cell>
          <cell r="I208">
            <v>3</v>
          </cell>
          <cell r="J208">
            <v>0</v>
          </cell>
          <cell r="K208" t="str">
            <v/>
          </cell>
        </row>
        <row r="209">
          <cell r="A209">
            <v>16136</v>
          </cell>
          <cell r="B209">
            <v>10621</v>
          </cell>
          <cell r="C209">
            <v>2</v>
          </cell>
          <cell r="D209" t="str">
            <v>MAESTRIA EN INV.EDUCATIVA</v>
          </cell>
          <cell r="E209" t="str">
            <v>MTRIA. INV. EDUCATIVA</v>
          </cell>
          <cell r="F209" t="str">
            <v>M</v>
          </cell>
          <cell r="G209">
            <v>37180</v>
          </cell>
          <cell r="I209">
            <v>3</v>
          </cell>
          <cell r="J209">
            <v>1</v>
          </cell>
          <cell r="K209" t="str">
            <v>NLUZPRZ</v>
          </cell>
        </row>
        <row r="210">
          <cell r="A210">
            <v>16137</v>
          </cell>
          <cell r="B210">
            <v>10621</v>
          </cell>
          <cell r="C210">
            <v>7</v>
          </cell>
          <cell r="D210" t="str">
            <v>MAESTRIA EN COMUNICACION Y TECNOLOGIAS EDUCATIVAS</v>
          </cell>
          <cell r="E210" t="str">
            <v>MAE. COM.TEC.EDU.</v>
          </cell>
          <cell r="F210" t="str">
            <v>M</v>
          </cell>
          <cell r="G210">
            <v>37463.697962962964</v>
          </cell>
          <cell r="I210">
            <v>3</v>
          </cell>
          <cell r="J210">
            <v>7</v>
          </cell>
          <cell r="K210" t="str">
            <v>MAPEREZ</v>
          </cell>
        </row>
        <row r="211">
          <cell r="A211">
            <v>16138</v>
          </cell>
          <cell r="B211">
            <v>10621</v>
          </cell>
          <cell r="C211">
            <v>2</v>
          </cell>
          <cell r="D211" t="str">
            <v>MAESTRIA EN PERIODISMO</v>
          </cell>
          <cell r="E211" t="str">
            <v>MAEST.EN PERIODISMO</v>
          </cell>
          <cell r="F211" t="str">
            <v>M</v>
          </cell>
          <cell r="G211">
            <v>39374.796944444446</v>
          </cell>
          <cell r="I211">
            <v>3</v>
          </cell>
          <cell r="J211">
            <v>8</v>
          </cell>
          <cell r="K211" t="str">
            <v>AMESA</v>
          </cell>
        </row>
        <row r="212">
          <cell r="A212">
            <v>16139</v>
          </cell>
          <cell r="B212">
            <v>10621</v>
          </cell>
          <cell r="C212">
            <v>3</v>
          </cell>
          <cell r="D212" t="str">
            <v>MAESTRIA EN DIDACTICA DE LAS CIENCIAS SOCIALES</v>
          </cell>
          <cell r="E212" t="str">
            <v>MAEST.DID.CS.SOCIALE</v>
          </cell>
          <cell r="F212" t="str">
            <v>M</v>
          </cell>
          <cell r="G212">
            <v>39407.480104166665</v>
          </cell>
          <cell r="I212">
            <v>3</v>
          </cell>
          <cell r="J212">
            <v>9</v>
          </cell>
          <cell r="K212" t="str">
            <v>AMESA</v>
          </cell>
        </row>
        <row r="213">
          <cell r="A213">
            <v>16140</v>
          </cell>
          <cell r="B213">
            <v>10621</v>
          </cell>
          <cell r="C213">
            <v>3</v>
          </cell>
          <cell r="D213" t="str">
            <v xml:space="preserve">MAESTRIA EN CIENCIAS ADMISTRATIVAS       </v>
          </cell>
          <cell r="E213" t="str">
            <v xml:space="preserve">MAESTRIA EN CS.ADMVAS.       </v>
          </cell>
          <cell r="F213" t="str">
            <v>M</v>
          </cell>
          <cell r="G213">
            <v>35431</v>
          </cell>
          <cell r="I213">
            <v>3</v>
          </cell>
          <cell r="J213">
            <v>0</v>
          </cell>
          <cell r="K213" t="str">
            <v>HMATPRZ</v>
          </cell>
        </row>
        <row r="214">
          <cell r="A214">
            <v>16141</v>
          </cell>
          <cell r="B214">
            <v>10621</v>
          </cell>
          <cell r="C214">
            <v>1</v>
          </cell>
          <cell r="D214" t="str">
            <v xml:space="preserve">MAESTRIA EN DESARROLLO REGIONAL                                                 </v>
          </cell>
          <cell r="E214" t="str">
            <v xml:space="preserve">MAESTRIA EN DESARROLLO REGIONAL    </v>
          </cell>
          <cell r="F214" t="str">
            <v>M</v>
          </cell>
          <cell r="G214">
            <v>2</v>
          </cell>
          <cell r="H214">
            <v>39363</v>
          </cell>
          <cell r="I214">
            <v>3</v>
          </cell>
          <cell r="J214">
            <v>0</v>
          </cell>
          <cell r="K214" t="str">
            <v/>
          </cell>
        </row>
        <row r="215">
          <cell r="A215">
            <v>16142</v>
          </cell>
          <cell r="B215">
            <v>10621</v>
          </cell>
          <cell r="C215">
            <v>1</v>
          </cell>
          <cell r="D215" t="str">
            <v xml:space="preserve">MAESTRIA EN INGENIERIA ECONOMICA FINANCIERA Y DE COSTOS                         </v>
          </cell>
          <cell r="E215" t="str">
            <v>MAESTRIA EN INGENIERIA ECONOMICA FI</v>
          </cell>
          <cell r="F215" t="str">
            <v>M</v>
          </cell>
          <cell r="G215">
            <v>35431</v>
          </cell>
          <cell r="H215">
            <v>39363</v>
          </cell>
          <cell r="I215">
            <v>3</v>
          </cell>
          <cell r="J215">
            <v>2</v>
          </cell>
          <cell r="K215" t="str">
            <v/>
          </cell>
        </row>
        <row r="216">
          <cell r="A216">
            <v>16143</v>
          </cell>
          <cell r="B216">
            <v>10621</v>
          </cell>
          <cell r="C216">
            <v>7</v>
          </cell>
          <cell r="D216" t="str">
            <v>MASTRÍA EN CONTABILIDAD Y GESTIÓN GUBERNAMENTAL</v>
          </cell>
          <cell r="E216" t="str">
            <v>MTRA. EN CONT. Y GES</v>
          </cell>
          <cell r="F216" t="str">
            <v/>
          </cell>
          <cell r="G216">
            <v>37806.6174537037</v>
          </cell>
          <cell r="I216">
            <v>3</v>
          </cell>
          <cell r="J216">
            <v>3</v>
          </cell>
          <cell r="K216" t="str">
            <v>MAPEREZ</v>
          </cell>
        </row>
        <row r="217">
          <cell r="A217">
            <v>16144</v>
          </cell>
          <cell r="B217">
            <v>10621</v>
          </cell>
          <cell r="C217">
            <v>7</v>
          </cell>
          <cell r="D217" t="str">
            <v>MAESTRIA EN GESTION DE LA CALIDAD</v>
          </cell>
          <cell r="E217" t="str">
            <v>MAE. EN GESTION CALI</v>
          </cell>
          <cell r="F217" t="str">
            <v>M</v>
          </cell>
          <cell r="G217">
            <v>37866.696469907409</v>
          </cell>
          <cell r="I217">
            <v>3</v>
          </cell>
          <cell r="J217">
            <v>4</v>
          </cell>
          <cell r="K217" t="str">
            <v>MAPEREZ</v>
          </cell>
        </row>
        <row r="218">
          <cell r="A218">
            <v>16145</v>
          </cell>
          <cell r="B218">
            <v>10621</v>
          </cell>
          <cell r="C218">
            <v>7</v>
          </cell>
          <cell r="D218" t="str">
            <v>MAESTRIA EN CALIDAD TOTAL</v>
          </cell>
          <cell r="E218" t="str">
            <v>MAES. CALIDAD TOTAL</v>
          </cell>
          <cell r="F218" t="str">
            <v>M</v>
          </cell>
          <cell r="G218">
            <v>37893.555671296293</v>
          </cell>
          <cell r="H218">
            <v>39363</v>
          </cell>
          <cell r="I218">
            <v>3</v>
          </cell>
          <cell r="J218">
            <v>5</v>
          </cell>
          <cell r="K218" t="str">
            <v>MAPEREZ</v>
          </cell>
        </row>
        <row r="219">
          <cell r="A219">
            <v>16146</v>
          </cell>
          <cell r="B219">
            <v>10621</v>
          </cell>
          <cell r="C219">
            <v>3</v>
          </cell>
          <cell r="D219" t="str">
            <v>MAESTRIA EN ESTADISTICA APLICADA</v>
          </cell>
          <cell r="E219" t="str">
            <v>MAE. ESTAD. APLICADA</v>
          </cell>
          <cell r="F219" t="str">
            <v>M</v>
          </cell>
          <cell r="G219">
            <v>37924.66134259259</v>
          </cell>
          <cell r="I219">
            <v>3</v>
          </cell>
          <cell r="J219">
            <v>6</v>
          </cell>
          <cell r="K219" t="str">
            <v>MAPEREZ</v>
          </cell>
        </row>
        <row r="220">
          <cell r="A220">
            <v>16147</v>
          </cell>
          <cell r="B220">
            <v>10621</v>
          </cell>
          <cell r="C220">
            <v>3</v>
          </cell>
          <cell r="D220" t="str">
            <v>MAESTRIA EN INGENIERIA DE SOFTWARE</v>
          </cell>
          <cell r="E220" t="str">
            <v>MAE.ING.SOFTWARE</v>
          </cell>
          <cell r="F220" t="str">
            <v>M</v>
          </cell>
          <cell r="G220">
            <v>38784.734988425924</v>
          </cell>
          <cell r="I220">
            <v>3</v>
          </cell>
          <cell r="J220">
            <v>7</v>
          </cell>
          <cell r="K220" t="str">
            <v>AMESA</v>
          </cell>
        </row>
        <row r="221">
          <cell r="A221">
            <v>16148</v>
          </cell>
          <cell r="B221">
            <v>10621</v>
          </cell>
          <cell r="C221">
            <v>3</v>
          </cell>
          <cell r="D221" t="str">
            <v>MAESTRIA EN AGRONEGOCIOS INTERNACIONALES</v>
          </cell>
          <cell r="E221" t="str">
            <v>MAEST.EN AGR.INTER.</v>
          </cell>
          <cell r="F221" t="str">
            <v>M</v>
          </cell>
          <cell r="G221">
            <v>39407.485451388886</v>
          </cell>
          <cell r="I221">
            <v>3</v>
          </cell>
          <cell r="J221">
            <v>8</v>
          </cell>
          <cell r="K221" t="str">
            <v>AMESA</v>
          </cell>
        </row>
        <row r="222">
          <cell r="A222">
            <v>16149</v>
          </cell>
          <cell r="B222">
            <v>10621</v>
          </cell>
          <cell r="C222">
            <v>3</v>
          </cell>
          <cell r="D222" t="str">
            <v>MAESTRIA EN CONTROL Y FISCALIZACION</v>
          </cell>
          <cell r="E222" t="str">
            <v>MAEST.CTRL. Y FISCAL</v>
          </cell>
          <cell r="F222" t="str">
            <v>M</v>
          </cell>
          <cell r="G222">
            <v>39426.397557870368</v>
          </cell>
          <cell r="I222">
            <v>3</v>
          </cell>
          <cell r="J222">
            <v>9</v>
          </cell>
          <cell r="K222" t="str">
            <v>AMESA</v>
          </cell>
        </row>
        <row r="223">
          <cell r="A223">
            <v>16150</v>
          </cell>
          <cell r="B223">
            <v>10621</v>
          </cell>
          <cell r="C223">
            <v>3</v>
          </cell>
          <cell r="D223" t="str">
            <v>MAESTRIA EN ADMINISTRACION FISCAL</v>
          </cell>
          <cell r="E223" t="str">
            <v>MAEST.ADMON.FISCAL</v>
          </cell>
          <cell r="F223" t="str">
            <v>M</v>
          </cell>
          <cell r="G223">
            <v>39889.547291666669</v>
          </cell>
          <cell r="I223">
            <v>3</v>
          </cell>
          <cell r="J223">
            <v>0</v>
          </cell>
          <cell r="K223" t="str">
            <v>AMESA</v>
          </cell>
        </row>
        <row r="224">
          <cell r="A224">
            <v>16151</v>
          </cell>
          <cell r="B224">
            <v>10621</v>
          </cell>
          <cell r="C224">
            <v>3</v>
          </cell>
          <cell r="D224" t="str">
            <v>MAESTRIA EN GESTION DE ORGANIZACIONES</v>
          </cell>
          <cell r="E224" t="str">
            <v>MAES.GEST.DE ORGANAC</v>
          </cell>
          <cell r="F224" t="str">
            <v>M</v>
          </cell>
          <cell r="G224">
            <v>40305.515034722222</v>
          </cell>
          <cell r="I224">
            <v>3</v>
          </cell>
          <cell r="J224">
            <v>1</v>
          </cell>
          <cell r="K224" t="str">
            <v>AMESA</v>
          </cell>
        </row>
        <row r="225">
          <cell r="A225">
            <v>16152</v>
          </cell>
          <cell r="B225">
            <v>10621</v>
          </cell>
          <cell r="C225">
            <v>3</v>
          </cell>
          <cell r="D225" t="str">
            <v>MAESTRIA EN AUDITORIA</v>
          </cell>
          <cell r="E225" t="str">
            <v>MAEST.EN AUDITORIA</v>
          </cell>
          <cell r="F225" t="str">
            <v>M</v>
          </cell>
          <cell r="G225">
            <v>40679.501400462963</v>
          </cell>
          <cell r="I225">
            <v>3</v>
          </cell>
          <cell r="J225">
            <v>2</v>
          </cell>
          <cell r="K225" t="str">
            <v>AMESA</v>
          </cell>
        </row>
        <row r="226">
          <cell r="A226">
            <v>16153</v>
          </cell>
          <cell r="B226">
            <v>10621</v>
          </cell>
          <cell r="C226">
            <v>3</v>
          </cell>
          <cell r="D226" t="str">
            <v>MAESTRIA EN GESTION MUNICIPAL</v>
          </cell>
          <cell r="E226" t="str">
            <v>MAEST.GEST.MUNICIPAL</v>
          </cell>
          <cell r="F226" t="str">
            <v>M</v>
          </cell>
          <cell r="G226">
            <v>40679.501736111109</v>
          </cell>
          <cell r="I226">
            <v>3</v>
          </cell>
          <cell r="J226">
            <v>3</v>
          </cell>
          <cell r="K226" t="str">
            <v>AMESA</v>
          </cell>
        </row>
        <row r="227">
          <cell r="A227">
            <v>16154</v>
          </cell>
          <cell r="B227">
            <v>10621</v>
          </cell>
          <cell r="C227">
            <v>3</v>
          </cell>
          <cell r="D227" t="str">
            <v>MAESTRIA EN TELEMATICA</v>
          </cell>
          <cell r="E227" t="str">
            <v>MAEST.EN TELEMATICA</v>
          </cell>
          <cell r="F227" t="str">
            <v>M</v>
          </cell>
          <cell r="G227">
            <v>40679.50204861111</v>
          </cell>
          <cell r="I227">
            <v>3</v>
          </cell>
          <cell r="J227">
            <v>4</v>
          </cell>
          <cell r="K227" t="str">
            <v>AMESA</v>
          </cell>
        </row>
        <row r="228">
          <cell r="A228">
            <v>16155</v>
          </cell>
          <cell r="B228">
            <v>10621</v>
          </cell>
          <cell r="C228">
            <v>3</v>
          </cell>
          <cell r="D228" t="str">
            <v>MAESTRIA EN ECONOMIA AMBIENTAL Y ECOLOGICA</v>
          </cell>
          <cell r="E228" t="str">
            <v>MAES.ECO.AMB. Y ECO.</v>
          </cell>
          <cell r="F228" t="str">
            <v>M</v>
          </cell>
          <cell r="G228">
            <v>40945.53638888889</v>
          </cell>
          <cell r="I228">
            <v>3</v>
          </cell>
          <cell r="J228">
            <v>5</v>
          </cell>
          <cell r="K228" t="str">
            <v>AMESA</v>
          </cell>
        </row>
        <row r="229">
          <cell r="A229">
            <v>16156</v>
          </cell>
          <cell r="B229">
            <v>10621</v>
          </cell>
          <cell r="C229">
            <v>3</v>
          </cell>
          <cell r="D229" t="str">
            <v>MAESTRIA EN SISTEMAS INTERACTIVOS CENTRADOS EN EL USUARIO</v>
          </cell>
          <cell r="E229" t="str">
            <v>M.SIST.INTERAC.CEN.U</v>
          </cell>
          <cell r="F229" t="str">
            <v>M</v>
          </cell>
          <cell r="G229">
            <v>40945.536921296298</v>
          </cell>
          <cell r="I229">
            <v>3</v>
          </cell>
          <cell r="J229">
            <v>6</v>
          </cell>
          <cell r="K229" t="str">
            <v>AMESA</v>
          </cell>
        </row>
        <row r="230">
          <cell r="A230">
            <v>16157</v>
          </cell>
          <cell r="B230">
            <v>10621</v>
          </cell>
          <cell r="C230">
            <v>7</v>
          </cell>
          <cell r="D230" t="str">
            <v>MAESTRIA EN ECONOMIA Y SOCIEDAD DE CHINA Y AMERICA LATINA</v>
          </cell>
          <cell r="E230" t="str">
            <v>M.ECO. S.CHINA Y A.L</v>
          </cell>
          <cell r="F230" t="str">
            <v>M</v>
          </cell>
          <cell r="G230">
            <v>41327.425520833334</v>
          </cell>
          <cell r="I230">
            <v>3</v>
          </cell>
          <cell r="J230">
            <v>7</v>
          </cell>
          <cell r="K230" t="str">
            <v>AMESA</v>
          </cell>
        </row>
        <row r="231">
          <cell r="A231">
            <v>16160</v>
          </cell>
          <cell r="B231">
            <v>10621</v>
          </cell>
          <cell r="C231">
            <v>4</v>
          </cell>
          <cell r="D231" t="str">
            <v xml:space="preserve">MAESTRIA EN ADMINISTRACION DE SISTEMAS DE SALUD                                 </v>
          </cell>
          <cell r="E231" t="str">
            <v>MAESTRIA EN ADMINISTRACION DE SISTE</v>
          </cell>
          <cell r="F231" t="str">
            <v>M</v>
          </cell>
          <cell r="G231">
            <v>35997</v>
          </cell>
          <cell r="I231">
            <v>3</v>
          </cell>
          <cell r="J231">
            <v>0</v>
          </cell>
          <cell r="K231" t="str">
            <v/>
          </cell>
        </row>
        <row r="232">
          <cell r="A232">
            <v>16161</v>
          </cell>
          <cell r="B232">
            <v>10621</v>
          </cell>
          <cell r="C232">
            <v>4</v>
          </cell>
          <cell r="D232" t="str">
            <v xml:space="preserve">MAESTRIA EN CIENCIAS APLICADAS A LA ACTIVIDAD FISICA                            </v>
          </cell>
          <cell r="E232" t="str">
            <v>MAESTRIA EN CIENCIAS APLICADAS A LA</v>
          </cell>
          <cell r="F232" t="str">
            <v>M</v>
          </cell>
          <cell r="G232">
            <v>35997</v>
          </cell>
          <cell r="I232">
            <v>3</v>
          </cell>
          <cell r="J232">
            <v>1</v>
          </cell>
          <cell r="K232" t="str">
            <v/>
          </cell>
        </row>
        <row r="233">
          <cell r="A233">
            <v>16162</v>
          </cell>
          <cell r="B233">
            <v>10621</v>
          </cell>
          <cell r="C233">
            <v>4</v>
          </cell>
          <cell r="D233" t="str">
            <v xml:space="preserve">MAESTRIA EN DESARROLLO HUMANO                                                   </v>
          </cell>
          <cell r="E233" t="str">
            <v xml:space="preserve">MAESTRIA EN DESARROLLO HUMANO      </v>
          </cell>
          <cell r="F233" t="str">
            <v>M</v>
          </cell>
          <cell r="G233">
            <v>35997</v>
          </cell>
          <cell r="I233">
            <v>3</v>
          </cell>
          <cell r="J233">
            <v>2</v>
          </cell>
          <cell r="K233" t="str">
            <v/>
          </cell>
        </row>
        <row r="234">
          <cell r="A234">
            <v>16163</v>
          </cell>
          <cell r="B234">
            <v>10621</v>
          </cell>
          <cell r="C234">
            <v>4</v>
          </cell>
          <cell r="D234" t="str">
            <v xml:space="preserve">MAESTRIA EN INVESTIGACION CLINICA                                               </v>
          </cell>
          <cell r="E234" t="str">
            <v xml:space="preserve">MAESTRIA EN INVESTIGACION CLINICA  </v>
          </cell>
          <cell r="F234" t="str">
            <v>M</v>
          </cell>
          <cell r="G234">
            <v>35431</v>
          </cell>
          <cell r="I234">
            <v>3</v>
          </cell>
          <cell r="J234">
            <v>3</v>
          </cell>
          <cell r="K234" t="str">
            <v/>
          </cell>
        </row>
        <row r="235">
          <cell r="A235">
            <v>16164</v>
          </cell>
          <cell r="B235">
            <v>10621</v>
          </cell>
          <cell r="C235">
            <v>4</v>
          </cell>
          <cell r="D235" t="str">
            <v xml:space="preserve">MAESTRIA EN INVESTIGACION EN PSICOLOGIA APLICADA A LA EDUCACION                 </v>
          </cell>
          <cell r="E235" t="str">
            <v>MAESTRIA EN INVESTIGACION EN PSICOL</v>
          </cell>
          <cell r="F235" t="str">
            <v>M</v>
          </cell>
          <cell r="G235">
            <v>35431</v>
          </cell>
          <cell r="I235">
            <v>3</v>
          </cell>
          <cell r="J235">
            <v>4</v>
          </cell>
          <cell r="K235" t="str">
            <v/>
          </cell>
        </row>
        <row r="236">
          <cell r="A236">
            <v>16165</v>
          </cell>
          <cell r="B236">
            <v>10621</v>
          </cell>
          <cell r="C236">
            <v>4</v>
          </cell>
          <cell r="D236" t="str">
            <v xml:space="preserve">MAESTRIA EN MEDICINA FORENSE                                                    </v>
          </cell>
          <cell r="E236" t="str">
            <v xml:space="preserve">MAESTRIA EN MEDICINA FORENSE       </v>
          </cell>
          <cell r="F236" t="str">
            <v>M</v>
          </cell>
          <cell r="G236">
            <v>35431</v>
          </cell>
          <cell r="I236">
            <v>3</v>
          </cell>
          <cell r="J236">
            <v>5</v>
          </cell>
          <cell r="K236" t="str">
            <v/>
          </cell>
        </row>
        <row r="237">
          <cell r="A237">
            <v>16166</v>
          </cell>
          <cell r="B237">
            <v>10621</v>
          </cell>
          <cell r="C237">
            <v>5</v>
          </cell>
          <cell r="D237" t="str">
            <v xml:space="preserve">MAESTRIA EN NEUROETOLOGIA                                                       </v>
          </cell>
          <cell r="E237" t="str">
            <v xml:space="preserve">MAESTRIA EN NEUROETOLOGIA          </v>
          </cell>
          <cell r="F237" t="str">
            <v>M</v>
          </cell>
          <cell r="G237">
            <v>35431</v>
          </cell>
          <cell r="I237">
            <v>3</v>
          </cell>
          <cell r="J237">
            <v>6</v>
          </cell>
          <cell r="K237" t="str">
            <v/>
          </cell>
        </row>
        <row r="238">
          <cell r="A238">
            <v>16167</v>
          </cell>
          <cell r="B238">
            <v>10621</v>
          </cell>
          <cell r="C238">
            <v>4</v>
          </cell>
          <cell r="D238" t="str">
            <v xml:space="preserve">MAESTRIA EN PROSTODONCIA                                                        </v>
          </cell>
          <cell r="E238" t="str">
            <v xml:space="preserve">MAESTRIA EN PROSTODONCIA           </v>
          </cell>
          <cell r="F238" t="str">
            <v>M</v>
          </cell>
          <cell r="G238">
            <v>2</v>
          </cell>
          <cell r="I238">
            <v>3</v>
          </cell>
          <cell r="J238">
            <v>0</v>
          </cell>
          <cell r="K238" t="str">
            <v/>
          </cell>
        </row>
        <row r="239">
          <cell r="A239">
            <v>16168</v>
          </cell>
          <cell r="B239">
            <v>10621</v>
          </cell>
          <cell r="C239">
            <v>4</v>
          </cell>
          <cell r="D239" t="str">
            <v xml:space="preserve">MAESTRIA EN TEORIA PSICOANALITICA                                               </v>
          </cell>
          <cell r="E239" t="str">
            <v xml:space="preserve">MAESTRIA EN TEORIA PSICOANALITICA  </v>
          </cell>
          <cell r="F239" t="str">
            <v>M</v>
          </cell>
          <cell r="G239">
            <v>35431</v>
          </cell>
          <cell r="H239">
            <v>39363</v>
          </cell>
          <cell r="I239">
            <v>3</v>
          </cell>
          <cell r="J239">
            <v>8</v>
          </cell>
          <cell r="K239" t="str">
            <v/>
          </cell>
        </row>
        <row r="240">
          <cell r="A240">
            <v>16169</v>
          </cell>
          <cell r="B240">
            <v>10621</v>
          </cell>
          <cell r="C240">
            <v>1</v>
          </cell>
          <cell r="D240" t="str">
            <v xml:space="preserve">MAESTRIA EN CIENCIAS QUIMICO BIOLOGICAS                                         </v>
          </cell>
          <cell r="E240" t="str">
            <v>MAESTRIA EN CIENCIAS QUIMICO BIOLOG</v>
          </cell>
          <cell r="F240" t="str">
            <v>M</v>
          </cell>
          <cell r="G240">
            <v>2</v>
          </cell>
          <cell r="H240">
            <v>39363</v>
          </cell>
          <cell r="I240">
            <v>3</v>
          </cell>
          <cell r="J240">
            <v>0</v>
          </cell>
          <cell r="K240" t="str">
            <v/>
          </cell>
        </row>
        <row r="241">
          <cell r="A241">
            <v>16170</v>
          </cell>
          <cell r="B241">
            <v>10621</v>
          </cell>
          <cell r="C241">
            <v>4</v>
          </cell>
          <cell r="D241" t="str">
            <v xml:space="preserve">MAESTRIA EN PSICOLOGIA DE LA SALUD                                              </v>
          </cell>
          <cell r="E241" t="str">
            <v xml:space="preserve">MAESTRIA EN PSICOLOGIA DE LA SALUD </v>
          </cell>
          <cell r="F241" t="str">
            <v>M</v>
          </cell>
          <cell r="G241">
            <v>35431</v>
          </cell>
          <cell r="I241">
            <v>3</v>
          </cell>
          <cell r="J241">
            <v>0</v>
          </cell>
          <cell r="K241" t="str">
            <v/>
          </cell>
        </row>
        <row r="242">
          <cell r="A242">
            <v>16171</v>
          </cell>
          <cell r="B242">
            <v>10621</v>
          </cell>
          <cell r="C242">
            <v>3</v>
          </cell>
          <cell r="D242" t="str">
            <v>MAESTRIA EN CIENCIAS ALIMENTARIAS</v>
          </cell>
          <cell r="E242" t="str">
            <v>MAES. EN CIENCIAS ALIMENTARIAS</v>
          </cell>
          <cell r="F242" t="str">
            <v>M</v>
          </cell>
          <cell r="G242">
            <v>37144</v>
          </cell>
          <cell r="I242">
            <v>3</v>
          </cell>
          <cell r="J242">
            <v>1</v>
          </cell>
          <cell r="K242" t="str">
            <v>HMATPRZ</v>
          </cell>
        </row>
        <row r="243">
          <cell r="A243">
            <v>16172</v>
          </cell>
          <cell r="B243">
            <v>10621</v>
          </cell>
          <cell r="C243">
            <v>4</v>
          </cell>
          <cell r="D243" t="str">
            <v>MAESTRIA EN SALUD PUBLICA</v>
          </cell>
          <cell r="E243" t="str">
            <v>MAESTRIA EN SALUD PUBLICA</v>
          </cell>
          <cell r="F243" t="str">
            <v>M</v>
          </cell>
          <cell r="G243">
            <v>37217</v>
          </cell>
          <cell r="I243">
            <v>0</v>
          </cell>
          <cell r="J243">
            <v>1</v>
          </cell>
          <cell r="K243" t="str">
            <v>HMATPRZ</v>
          </cell>
        </row>
        <row r="244">
          <cell r="A244">
            <v>16173</v>
          </cell>
          <cell r="B244">
            <v>10621</v>
          </cell>
          <cell r="C244">
            <v>3</v>
          </cell>
          <cell r="D244" t="str">
            <v>MAESTRIA EN CIENCIAS DE LA ENFERMERIA</v>
          </cell>
          <cell r="E244" t="str">
            <v>MESTRIA EN CIENCIAS DE LA ENFERMERI</v>
          </cell>
          <cell r="F244" t="str">
            <v>M</v>
          </cell>
          <cell r="G244">
            <v>37319</v>
          </cell>
          <cell r="H244">
            <v>39363</v>
          </cell>
          <cell r="I244">
            <v>3</v>
          </cell>
          <cell r="J244">
            <v>5</v>
          </cell>
          <cell r="K244" t="str">
            <v>HMATPRZ</v>
          </cell>
        </row>
        <row r="245">
          <cell r="A245">
            <v>16174</v>
          </cell>
          <cell r="B245">
            <v>10621</v>
          </cell>
          <cell r="C245">
            <v>7</v>
          </cell>
          <cell r="D245" t="str">
            <v>MAESTRIA EN PSICOLOGIA Y DESARROLLO COMUNITARIO</v>
          </cell>
          <cell r="E245" t="str">
            <v>MAE. PSIC. DES. COM.</v>
          </cell>
          <cell r="F245" t="str">
            <v>M</v>
          </cell>
          <cell r="G245">
            <v>37433.733726851853</v>
          </cell>
          <cell r="I245">
            <v>3</v>
          </cell>
          <cell r="J245">
            <v>4</v>
          </cell>
          <cell r="K245" t="str">
            <v>HMATPRZ</v>
          </cell>
        </row>
        <row r="246">
          <cell r="A246">
            <v>16175</v>
          </cell>
          <cell r="B246">
            <v>10621</v>
          </cell>
          <cell r="C246">
            <v>7</v>
          </cell>
          <cell r="D246" t="str">
            <v>CONVENIO UV-UAT (MAESTRIA EN CIENCIAS)</v>
          </cell>
          <cell r="E246" t="str">
            <v>CONV. UV-UAT M. CIEN</v>
          </cell>
          <cell r="F246" t="str">
            <v>M</v>
          </cell>
          <cell r="G246">
            <v>37719.578067129631</v>
          </cell>
          <cell r="I246">
            <v>3</v>
          </cell>
          <cell r="J246">
            <v>5</v>
          </cell>
          <cell r="K246" t="str">
            <v>MAPEREZ</v>
          </cell>
        </row>
        <row r="247">
          <cell r="A247">
            <v>16176</v>
          </cell>
          <cell r="B247">
            <v>10621</v>
          </cell>
          <cell r="C247">
            <v>7</v>
          </cell>
          <cell r="D247" t="str">
            <v>MAESTRÍA EN REDUCCIÓN DE LA DEMANDA DE DROGAS</v>
          </cell>
          <cell r="E247" t="str">
            <v>MTRA. RED. DEM. DRO.</v>
          </cell>
          <cell r="F247" t="str">
            <v>M</v>
          </cell>
          <cell r="G247">
            <v>37935.409953703704</v>
          </cell>
          <cell r="I247">
            <v>3</v>
          </cell>
          <cell r="J247">
            <v>6</v>
          </cell>
          <cell r="K247" t="str">
            <v>AALARCON</v>
          </cell>
        </row>
        <row r="248">
          <cell r="A248">
            <v>16177</v>
          </cell>
          <cell r="B248">
            <v>10621</v>
          </cell>
          <cell r="C248">
            <v>7</v>
          </cell>
          <cell r="D248" t="str">
            <v>MAESTRIA EN PSICOLOGIA(CONVENIO UV-USLP)</v>
          </cell>
          <cell r="E248" t="str">
            <v xml:space="preserve">MAE. EN PSICOLOGIA </v>
          </cell>
          <cell r="F248" t="str">
            <v>M</v>
          </cell>
          <cell r="G248">
            <v>38054.49046296296</v>
          </cell>
          <cell r="H248">
            <v>39363</v>
          </cell>
          <cell r="I248">
            <v>3</v>
          </cell>
          <cell r="J248">
            <v>7</v>
          </cell>
          <cell r="K248" t="str">
            <v>MAPEREZ</v>
          </cell>
        </row>
        <row r="249">
          <cell r="A249">
            <v>16178</v>
          </cell>
          <cell r="B249">
            <v>10621</v>
          </cell>
          <cell r="C249">
            <v>2</v>
          </cell>
          <cell r="D249" t="str">
            <v>MAESTRIA EN EDUCACION VIRTUAL</v>
          </cell>
          <cell r="E249" t="str">
            <v>MAES. EDUC. VIRTUAL</v>
          </cell>
          <cell r="F249" t="str">
            <v>M</v>
          </cell>
          <cell r="G249">
            <v>38100.57172453704</v>
          </cell>
          <cell r="I249">
            <v>3</v>
          </cell>
          <cell r="J249">
            <v>8</v>
          </cell>
          <cell r="K249" t="str">
            <v>MAPEREZ</v>
          </cell>
        </row>
        <row r="250">
          <cell r="A250">
            <v>16179</v>
          </cell>
          <cell r="B250">
            <v>10621</v>
          </cell>
          <cell r="C250">
            <v>4</v>
          </cell>
          <cell r="D250" t="str">
            <v>MAESTRIA EN SEGURIDAD ALIMENTARIA Y NUTRICIONAL</v>
          </cell>
          <cell r="E250" t="str">
            <v>MAEST.SEG.ALIM.Y NUTR.</v>
          </cell>
          <cell r="F250" t="str">
            <v>M</v>
          </cell>
          <cell r="G250">
            <v>39576.520208333335</v>
          </cell>
          <cell r="I250">
            <v>3</v>
          </cell>
          <cell r="J250">
            <v>9</v>
          </cell>
          <cell r="K250" t="str">
            <v>AMESA</v>
          </cell>
        </row>
        <row r="251">
          <cell r="A251">
            <v>16180</v>
          </cell>
          <cell r="B251">
            <v>10621</v>
          </cell>
          <cell r="C251">
            <v>5</v>
          </cell>
          <cell r="D251" t="str">
            <v xml:space="preserve">MAESTRIA EN BIOTECNOLOGIA DE PLANTAS                                            </v>
          </cell>
          <cell r="E251" t="str">
            <v>MAESTRIA EN BIOTECNOLOGIA DE PLANTA</v>
          </cell>
          <cell r="F251" t="str">
            <v>M</v>
          </cell>
          <cell r="G251">
            <v>35431</v>
          </cell>
          <cell r="H251">
            <v>39363</v>
          </cell>
          <cell r="I251">
            <v>3</v>
          </cell>
          <cell r="J251">
            <v>0</v>
          </cell>
          <cell r="K251" t="str">
            <v/>
          </cell>
        </row>
        <row r="252">
          <cell r="A252">
            <v>16181</v>
          </cell>
          <cell r="B252">
            <v>10621</v>
          </cell>
          <cell r="C252">
            <v>5</v>
          </cell>
          <cell r="D252" t="str">
            <v xml:space="preserve">MAESTRIA EN CIENCIA ANIMAL TROPICAL                                             </v>
          </cell>
          <cell r="E252" t="str">
            <v>MAESTRIA EN CIENCIA ANIMAL TROPICAL</v>
          </cell>
          <cell r="F252" t="str">
            <v>M</v>
          </cell>
          <cell r="G252">
            <v>35431</v>
          </cell>
          <cell r="I252">
            <v>3</v>
          </cell>
          <cell r="J252">
            <v>1</v>
          </cell>
          <cell r="K252" t="str">
            <v/>
          </cell>
        </row>
        <row r="253">
          <cell r="A253">
            <v>16182</v>
          </cell>
          <cell r="B253">
            <v>10621</v>
          </cell>
          <cell r="C253">
            <v>5</v>
          </cell>
          <cell r="D253" t="str">
            <v xml:space="preserve">MAESTRIA EN ECOLOGIA FORESTAL                                                   </v>
          </cell>
          <cell r="E253" t="str">
            <v xml:space="preserve">MAESTRIA EN ECOLOGIA FORESTAL      </v>
          </cell>
          <cell r="F253" t="str">
            <v>M</v>
          </cell>
          <cell r="G253">
            <v>35431</v>
          </cell>
          <cell r="I253">
            <v>3</v>
          </cell>
          <cell r="J253">
            <v>2</v>
          </cell>
          <cell r="K253" t="str">
            <v/>
          </cell>
        </row>
        <row r="254">
          <cell r="A254">
            <v>16183</v>
          </cell>
          <cell r="B254">
            <v>10621</v>
          </cell>
          <cell r="C254">
            <v>7</v>
          </cell>
          <cell r="D254" t="str">
            <v xml:space="preserve">MAESTRIA EN ECOSISTEMAS TERRESTRES                                              </v>
          </cell>
          <cell r="E254" t="str">
            <v xml:space="preserve">MAESTRIA EN ECOSISTEMAS TERRESTRES </v>
          </cell>
          <cell r="F254" t="str">
            <v>M</v>
          </cell>
          <cell r="G254">
            <v>36192</v>
          </cell>
          <cell r="H254">
            <v>39363</v>
          </cell>
          <cell r="I254">
            <v>3</v>
          </cell>
          <cell r="J254">
            <v>3</v>
          </cell>
          <cell r="K254" t="str">
            <v/>
          </cell>
        </row>
        <row r="255">
          <cell r="A255">
            <v>16184</v>
          </cell>
          <cell r="B255">
            <v>10621</v>
          </cell>
          <cell r="C255">
            <v>7</v>
          </cell>
          <cell r="D255" t="str">
            <v xml:space="preserve">MAESTRIA EN MANEJO DEL RECURSO FORESTAL                                         </v>
          </cell>
          <cell r="E255" t="str">
            <v>MAESTRIA EN MANEJO DEL RECURSO FORE</v>
          </cell>
          <cell r="F255" t="str">
            <v>M</v>
          </cell>
          <cell r="G255">
            <v>36192</v>
          </cell>
          <cell r="I255">
            <v>3</v>
          </cell>
          <cell r="J255">
            <v>4</v>
          </cell>
          <cell r="K255" t="str">
            <v/>
          </cell>
        </row>
        <row r="256">
          <cell r="A256">
            <v>16185</v>
          </cell>
          <cell r="B256">
            <v>10621</v>
          </cell>
          <cell r="C256">
            <v>5</v>
          </cell>
          <cell r="D256" t="str">
            <v xml:space="preserve">MAESTRIA EN MANEJO Y EXPLOTACION DE LOS AGROSISTEMAS DE CAÑA DE AZUCAR          </v>
          </cell>
          <cell r="E256" t="str">
            <v>MAESTRIA EN MANEJO Y EXPLOTACION DE</v>
          </cell>
          <cell r="F256" t="str">
            <v>M</v>
          </cell>
          <cell r="G256">
            <v>2</v>
          </cell>
          <cell r="I256">
            <v>3</v>
          </cell>
          <cell r="J256">
            <v>0</v>
          </cell>
          <cell r="K256" t="str">
            <v/>
          </cell>
        </row>
        <row r="257">
          <cell r="A257">
            <v>16187</v>
          </cell>
          <cell r="B257">
            <v>10621</v>
          </cell>
          <cell r="C257">
            <v>5</v>
          </cell>
          <cell r="D257" t="str">
            <v xml:space="preserve">MAESTRIA EN SUELOS                                                              </v>
          </cell>
          <cell r="E257" t="str">
            <v xml:space="preserve">MAESTRIA EN SUELOS                 </v>
          </cell>
          <cell r="F257" t="str">
            <v>M</v>
          </cell>
          <cell r="G257">
            <v>2</v>
          </cell>
          <cell r="H257">
            <v>39363</v>
          </cell>
          <cell r="I257">
            <v>3</v>
          </cell>
          <cell r="J257">
            <v>0</v>
          </cell>
          <cell r="K257" t="str">
            <v/>
          </cell>
        </row>
        <row r="258">
          <cell r="A258">
            <v>16188</v>
          </cell>
          <cell r="B258">
            <v>30323</v>
          </cell>
          <cell r="C258">
            <v>5</v>
          </cell>
          <cell r="D258" t="str">
            <v xml:space="preserve">MAESTRIA INTERNACIONAL AGROSISTEMAS DE LA CAÑA DE AZUCAR                        </v>
          </cell>
          <cell r="E258" t="str">
            <v>MAESTRIA INTERNACIONAL AGROSISTEMAS</v>
          </cell>
          <cell r="F258" t="str">
            <v>M</v>
          </cell>
          <cell r="G258">
            <v>2</v>
          </cell>
          <cell r="H258">
            <v>39363</v>
          </cell>
          <cell r="I258">
            <v>3</v>
          </cell>
          <cell r="J258">
            <v>0</v>
          </cell>
          <cell r="K258" t="str">
            <v/>
          </cell>
        </row>
        <row r="259">
          <cell r="A259">
            <v>16189</v>
          </cell>
          <cell r="B259">
            <v>10621</v>
          </cell>
          <cell r="C259">
            <v>5</v>
          </cell>
          <cell r="D259" t="str">
            <v>MAESTRIA EN ECOLOGIA Y PESQUERIAS</v>
          </cell>
          <cell r="E259" t="str">
            <v>MAEST.EN ECOL.Y PESQ</v>
          </cell>
          <cell r="F259" t="str">
            <v>M</v>
          </cell>
          <cell r="G259">
            <v>38260.598460648151</v>
          </cell>
          <cell r="I259">
            <v>3</v>
          </cell>
          <cell r="J259">
            <v>9</v>
          </cell>
          <cell r="K259" t="str">
            <v>AMESA</v>
          </cell>
        </row>
        <row r="260">
          <cell r="A260">
            <v>16190</v>
          </cell>
          <cell r="B260">
            <v>10621</v>
          </cell>
          <cell r="C260">
            <v>5</v>
          </cell>
          <cell r="D260" t="str">
            <v>MAESTRIA EN DESARROLLO RURAL</v>
          </cell>
          <cell r="E260" t="str">
            <v>MAEST.DES.RURAL</v>
          </cell>
          <cell r="F260" t="str">
            <v>M</v>
          </cell>
          <cell r="G260">
            <v>39209.61078703704</v>
          </cell>
          <cell r="I260">
            <v>3</v>
          </cell>
          <cell r="J260">
            <v>0</v>
          </cell>
          <cell r="K260" t="str">
            <v>AMESA</v>
          </cell>
        </row>
        <row r="261">
          <cell r="A261">
            <v>16191</v>
          </cell>
          <cell r="B261">
            <v>10621</v>
          </cell>
          <cell r="C261">
            <v>5</v>
          </cell>
          <cell r="D261" t="str">
            <v>MAESTRIA EN HORTICULTURA TROPICAL</v>
          </cell>
          <cell r="E261" t="str">
            <v>M.HORTICULTURA TROPI</v>
          </cell>
          <cell r="F261" t="str">
            <v>M</v>
          </cell>
          <cell r="G261">
            <v>39308.765439814815</v>
          </cell>
          <cell r="I261">
            <v>3</v>
          </cell>
          <cell r="J261">
            <v>1</v>
          </cell>
          <cell r="K261" t="str">
            <v>AMESA</v>
          </cell>
        </row>
        <row r="262">
          <cell r="A262">
            <v>16192</v>
          </cell>
          <cell r="B262">
            <v>10621</v>
          </cell>
          <cell r="C262">
            <v>5</v>
          </cell>
          <cell r="D262" t="str">
            <v>MAESTRIA EN ECOLOGIA TROPICAL</v>
          </cell>
          <cell r="E262" t="str">
            <v>MAEST.ECO.TROPICAL</v>
          </cell>
          <cell r="F262" t="str">
            <v>M</v>
          </cell>
          <cell r="G262">
            <v>39331.59171296296</v>
          </cell>
          <cell r="I262">
            <v>3</v>
          </cell>
          <cell r="J262">
            <v>2</v>
          </cell>
          <cell r="K262" t="str">
            <v>AMESA</v>
          </cell>
        </row>
        <row r="263">
          <cell r="A263">
            <v>16193</v>
          </cell>
          <cell r="B263">
            <v>10621</v>
          </cell>
          <cell r="C263">
            <v>5</v>
          </cell>
          <cell r="D263" t="str">
            <v>MAESTRIA EN MANEJO DE ECOSISTEMAS MARINOS Y COSTEROS</v>
          </cell>
          <cell r="E263" t="str">
            <v>M.MAN.ECO.MAN.Y COST</v>
          </cell>
          <cell r="F263" t="str">
            <v>M</v>
          </cell>
          <cell r="G263">
            <v>39576.522430555553</v>
          </cell>
          <cell r="I263">
            <v>3</v>
          </cell>
          <cell r="J263">
            <v>3</v>
          </cell>
          <cell r="K263" t="str">
            <v>AMESA</v>
          </cell>
        </row>
        <row r="264">
          <cell r="A264">
            <v>16194</v>
          </cell>
          <cell r="B264">
            <v>10621</v>
          </cell>
          <cell r="C264">
            <v>5</v>
          </cell>
          <cell r="D264" t="str">
            <v>MAESTRIA EN ESTUDIOS TRANSDISCIPLINARIOS PARA LA SOSTENIBILIDAD</v>
          </cell>
          <cell r="E264" t="str">
            <v>M.EST.TRASND.PSOST.</v>
          </cell>
          <cell r="F264" t="str">
            <v>M</v>
          </cell>
          <cell r="G264">
            <v>39576.531006944446</v>
          </cell>
          <cell r="I264">
            <v>3</v>
          </cell>
          <cell r="J264">
            <v>4</v>
          </cell>
          <cell r="K264" t="str">
            <v>AMESA</v>
          </cell>
        </row>
        <row r="265">
          <cell r="A265">
            <v>16195</v>
          </cell>
          <cell r="B265">
            <v>10621</v>
          </cell>
          <cell r="C265">
            <v>6</v>
          </cell>
          <cell r="D265" t="str">
            <v>MAESTRIA EN MUSICA</v>
          </cell>
          <cell r="E265" t="str">
            <v>MAESTRIA EN MUSICA</v>
          </cell>
          <cell r="F265" t="str">
            <v>M</v>
          </cell>
          <cell r="G265">
            <v>37046</v>
          </cell>
          <cell r="I265">
            <v>3</v>
          </cell>
          <cell r="J265">
            <v>0</v>
          </cell>
          <cell r="K265" t="str">
            <v>NLUZPRZ</v>
          </cell>
        </row>
        <row r="266">
          <cell r="A266">
            <v>16196</v>
          </cell>
          <cell r="B266">
            <v>10621</v>
          </cell>
          <cell r="C266">
            <v>7</v>
          </cell>
          <cell r="D266" t="str">
            <v>MAESTRIA EN ESTETICA Y ARTES (CONVENIO CON LA BUAP)</v>
          </cell>
          <cell r="E266" t="str">
            <v>MAE. ESTETICA Y ARTE</v>
          </cell>
          <cell r="F266" t="str">
            <v>M</v>
          </cell>
          <cell r="G266">
            <v>38100.572372685187</v>
          </cell>
          <cell r="H266">
            <v>39363</v>
          </cell>
          <cell r="I266">
            <v>3</v>
          </cell>
          <cell r="J266">
            <v>6</v>
          </cell>
          <cell r="K266" t="str">
            <v>MAPEREZ</v>
          </cell>
        </row>
        <row r="267">
          <cell r="A267">
            <v>16197</v>
          </cell>
          <cell r="B267">
            <v>10621</v>
          </cell>
          <cell r="C267">
            <v>6</v>
          </cell>
          <cell r="D267" t="str">
            <v>MAESTRIA EN ARTES ESCENICAS</v>
          </cell>
          <cell r="E267" t="str">
            <v>MAEST.ART.ESCENICAS</v>
          </cell>
          <cell r="F267" t="str">
            <v>M</v>
          </cell>
          <cell r="G267">
            <v>39576.521863425929</v>
          </cell>
          <cell r="I267">
            <v>3</v>
          </cell>
          <cell r="J267">
            <v>7</v>
          </cell>
          <cell r="K267" t="str">
            <v>AMESA</v>
          </cell>
        </row>
        <row r="268">
          <cell r="A268">
            <v>16201</v>
          </cell>
          <cell r="B268">
            <v>10621</v>
          </cell>
          <cell r="C268">
            <v>7</v>
          </cell>
          <cell r="D268" t="str">
            <v>MAESTRIA EN CONSTRUCCION</v>
          </cell>
          <cell r="E268" t="str">
            <v>MAESTRIA EN CONSTRUC</v>
          </cell>
          <cell r="F268" t="str">
            <v>M</v>
          </cell>
          <cell r="G268">
            <v>37858.453715277778</v>
          </cell>
          <cell r="I268">
            <v>3</v>
          </cell>
          <cell r="J268">
            <v>1</v>
          </cell>
          <cell r="K268" t="str">
            <v>MAPEREZ</v>
          </cell>
        </row>
        <row r="269">
          <cell r="A269">
            <v>16202</v>
          </cell>
          <cell r="B269">
            <v>10621</v>
          </cell>
          <cell r="C269">
            <v>1</v>
          </cell>
          <cell r="D269" t="str">
            <v>MAESTRIA EN CIENCIAS DE LA TIERRA</v>
          </cell>
          <cell r="E269" t="str">
            <v>MAES.CS.DE LA TIERRA</v>
          </cell>
          <cell r="F269" t="str">
            <v>M</v>
          </cell>
          <cell r="G269">
            <v>38638.712488425925</v>
          </cell>
          <cell r="I269">
            <v>3</v>
          </cell>
          <cell r="J269">
            <v>2</v>
          </cell>
          <cell r="K269" t="str">
            <v>AMESA</v>
          </cell>
        </row>
        <row r="270">
          <cell r="A270">
            <v>16203</v>
          </cell>
          <cell r="B270">
            <v>10621</v>
          </cell>
          <cell r="C270">
            <v>1</v>
          </cell>
          <cell r="D270" t="str">
            <v>MAESTRIA EN MATEMATICA EDUCATIVA</v>
          </cell>
          <cell r="E270" t="str">
            <v>M.MATEMATICA EDUCATI</v>
          </cell>
          <cell r="F270" t="str">
            <v>M</v>
          </cell>
          <cell r="G270">
            <v>38965.594872685186</v>
          </cell>
          <cell r="I270">
            <v>3</v>
          </cell>
          <cell r="J270">
            <v>3</v>
          </cell>
          <cell r="K270" t="str">
            <v>AMESA</v>
          </cell>
        </row>
        <row r="271">
          <cell r="A271">
            <v>16204</v>
          </cell>
          <cell r="B271">
            <v>10621</v>
          </cell>
          <cell r="C271">
            <v>1</v>
          </cell>
          <cell r="D271" t="str">
            <v>MAESTRIA EN CIENCIAS EN MICRO Y NANOSISTEMAS</v>
          </cell>
          <cell r="E271" t="str">
            <v>MAEST.CS.MICRO Y NAN</v>
          </cell>
          <cell r="F271" t="str">
            <v>M</v>
          </cell>
          <cell r="G271">
            <v>39756.435474537036</v>
          </cell>
          <cell r="I271">
            <v>3</v>
          </cell>
          <cell r="J271">
            <v>4</v>
          </cell>
          <cell r="K271" t="str">
            <v>AMESA</v>
          </cell>
        </row>
        <row r="272">
          <cell r="A272">
            <v>16205</v>
          </cell>
          <cell r="B272">
            <v>10621</v>
          </cell>
          <cell r="C272">
            <v>1</v>
          </cell>
          <cell r="D272" t="str">
            <v>MAESTRIA EN INGENIERIA ENERGETICA</v>
          </cell>
          <cell r="E272" t="str">
            <v>MAEST.ING.ENERGETICA</v>
          </cell>
          <cell r="F272" t="str">
            <v>M</v>
          </cell>
          <cell r="G272">
            <v>39889.54587962963</v>
          </cell>
          <cell r="I272">
            <v>3</v>
          </cell>
          <cell r="J272">
            <v>5</v>
          </cell>
          <cell r="K272" t="str">
            <v>AMESA</v>
          </cell>
        </row>
        <row r="273">
          <cell r="A273">
            <v>16207</v>
          </cell>
          <cell r="B273">
            <v>10621</v>
          </cell>
          <cell r="C273">
            <v>1</v>
          </cell>
          <cell r="D273" t="str">
            <v>MAESTRIA EN QUIMICA BIO-ORGANICA</v>
          </cell>
          <cell r="E273" t="str">
            <v>MAEST.QUI. BIO-ORG.</v>
          </cell>
          <cell r="F273" t="str">
            <v>M</v>
          </cell>
          <cell r="G273">
            <v>40305.515474537038</v>
          </cell>
          <cell r="I273">
            <v>3</v>
          </cell>
          <cell r="J273">
            <v>7</v>
          </cell>
          <cell r="K273" t="str">
            <v>AMESA</v>
          </cell>
        </row>
        <row r="274">
          <cell r="A274">
            <v>16208</v>
          </cell>
          <cell r="B274">
            <v>10621</v>
          </cell>
          <cell r="C274">
            <v>1</v>
          </cell>
          <cell r="D274" t="str">
            <v>MAESTRIA EN VIAS TERRESTRES</v>
          </cell>
          <cell r="E274" t="str">
            <v>MAEST. VIAS TERREST.</v>
          </cell>
          <cell r="F274" t="str">
            <v>M</v>
          </cell>
          <cell r="G274">
            <v>40305.51599537037</v>
          </cell>
          <cell r="I274">
            <v>3</v>
          </cell>
          <cell r="J274">
            <v>8</v>
          </cell>
          <cell r="K274" t="str">
            <v>AMESA</v>
          </cell>
        </row>
        <row r="275">
          <cell r="A275">
            <v>16209</v>
          </cell>
          <cell r="B275">
            <v>10621</v>
          </cell>
          <cell r="C275">
            <v>1</v>
          </cell>
          <cell r="D275" t="str">
            <v>MAESTRIA EN MATEMATICAS</v>
          </cell>
          <cell r="E275" t="str">
            <v>MAEST. MATEMATICAS</v>
          </cell>
          <cell r="F275" t="str">
            <v>M</v>
          </cell>
          <cell r="G275">
            <v>40305.516562500001</v>
          </cell>
          <cell r="I275">
            <v>3</v>
          </cell>
          <cell r="J275">
            <v>9</v>
          </cell>
          <cell r="K275" t="str">
            <v>AMESA</v>
          </cell>
        </row>
        <row r="276">
          <cell r="A276">
            <v>16210</v>
          </cell>
          <cell r="B276">
            <v>10621</v>
          </cell>
          <cell r="C276">
            <v>1</v>
          </cell>
          <cell r="D276" t="str">
            <v>MAESTRIA EN INGENIERIA DE CORROSION</v>
          </cell>
          <cell r="E276" t="str">
            <v>MA.EN ING.CORROSION</v>
          </cell>
          <cell r="F276" t="str">
            <v>M</v>
          </cell>
          <cell r="G276">
            <v>40478.413622685184</v>
          </cell>
          <cell r="I276">
            <v>3</v>
          </cell>
          <cell r="J276">
            <v>0</v>
          </cell>
          <cell r="K276" t="str">
            <v>AMESA</v>
          </cell>
        </row>
        <row r="277">
          <cell r="A277">
            <v>16211</v>
          </cell>
          <cell r="B277">
            <v>10621</v>
          </cell>
          <cell r="C277">
            <v>1</v>
          </cell>
          <cell r="D277" t="str">
            <v>MAESTRIA EN CIENCIAS EN PROCESOS BIOLOGICOS</v>
          </cell>
          <cell r="E277" t="str">
            <v>MA.CS.PROC.BIOLOGICO</v>
          </cell>
          <cell r="F277" t="str">
            <v>M</v>
          </cell>
          <cell r="G277">
            <v>40478.414027777777</v>
          </cell>
          <cell r="I277">
            <v>3</v>
          </cell>
          <cell r="J277">
            <v>1</v>
          </cell>
          <cell r="K277" t="str">
            <v>AMESA</v>
          </cell>
        </row>
        <row r="278">
          <cell r="A278">
            <v>16212</v>
          </cell>
          <cell r="B278">
            <v>10621</v>
          </cell>
          <cell r="C278">
            <v>1</v>
          </cell>
          <cell r="D278" t="str">
            <v>MAESTRIA EN INGENIERIA ELECTRICA E INFORMATICA</v>
          </cell>
          <cell r="E278" t="str">
            <v>MA.ING.ELEC. E INFOR</v>
          </cell>
          <cell r="F278" t="str">
            <v>M</v>
          </cell>
          <cell r="G278">
            <v>40478.414837962962</v>
          </cell>
          <cell r="I278">
            <v>3</v>
          </cell>
          <cell r="J278">
            <v>2</v>
          </cell>
          <cell r="K278" t="str">
            <v>AMESA</v>
          </cell>
        </row>
        <row r="279">
          <cell r="A279">
            <v>16213</v>
          </cell>
          <cell r="B279">
            <v>10621</v>
          </cell>
          <cell r="C279">
            <v>1</v>
          </cell>
          <cell r="D279" t="str">
            <v>MAESTRIA EN  INGENIERIA CIVIL</v>
          </cell>
          <cell r="E279" t="str">
            <v>MA. EN ING. CIVIL</v>
          </cell>
          <cell r="F279" t="str">
            <v>M</v>
          </cell>
          <cell r="G279">
            <v>40478.415706018517</v>
          </cell>
          <cell r="I279">
            <v>3</v>
          </cell>
          <cell r="J279">
            <v>3</v>
          </cell>
          <cell r="K279" t="str">
            <v>AMESA</v>
          </cell>
        </row>
        <row r="280">
          <cell r="A280">
            <v>16214</v>
          </cell>
          <cell r="B280">
            <v>10621</v>
          </cell>
          <cell r="C280">
            <v>1</v>
          </cell>
          <cell r="D280" t="str">
            <v>MAESTRIA EN INGENIERIA DE PROCESOS</v>
          </cell>
          <cell r="E280" t="str">
            <v>MAEST.EN ING. DE PRO</v>
          </cell>
          <cell r="F280" t="str">
            <v>M</v>
          </cell>
          <cell r="G280">
            <v>40504.548217592594</v>
          </cell>
          <cell r="I280">
            <v>3</v>
          </cell>
          <cell r="J280">
            <v>4</v>
          </cell>
          <cell r="K280" t="str">
            <v>AMESA</v>
          </cell>
        </row>
        <row r="281">
          <cell r="A281">
            <v>16215</v>
          </cell>
          <cell r="B281">
            <v>10621</v>
          </cell>
          <cell r="C281">
            <v>1</v>
          </cell>
          <cell r="D281" t="str">
            <v>MAESTRIA EN INGENIERIA ELECTRONICA Y COMPUTACION</v>
          </cell>
          <cell r="E281" t="str">
            <v>MAES.ING.ELEC.Y COMP</v>
          </cell>
          <cell r="F281" t="str">
            <v>M</v>
          </cell>
          <cell r="G281">
            <v>40583.594525462962</v>
          </cell>
          <cell r="I281">
            <v>3</v>
          </cell>
          <cell r="J281">
            <v>5</v>
          </cell>
          <cell r="K281" t="str">
            <v>AMESA</v>
          </cell>
        </row>
        <row r="282">
          <cell r="A282">
            <v>16216</v>
          </cell>
          <cell r="B282">
            <v>10621</v>
          </cell>
          <cell r="C282">
            <v>1</v>
          </cell>
          <cell r="D282" t="str">
            <v>MAESTRIA EN ARQUITECTURA</v>
          </cell>
          <cell r="E282" t="str">
            <v>MAEST.ARQUITECTURA</v>
          </cell>
          <cell r="F282" t="str">
            <v>M</v>
          </cell>
          <cell r="G282">
            <v>40583.59480324074</v>
          </cell>
          <cell r="I282">
            <v>3</v>
          </cell>
          <cell r="J282">
            <v>6</v>
          </cell>
          <cell r="K282" t="str">
            <v>AMESA</v>
          </cell>
        </row>
        <row r="283">
          <cell r="A283">
            <v>16217</v>
          </cell>
          <cell r="B283">
            <v>10621</v>
          </cell>
          <cell r="C283">
            <v>1</v>
          </cell>
          <cell r="D283" t="str">
            <v>MAESTRIA EN INGENIERIA DE LA CALIDAD</v>
          </cell>
          <cell r="E283" t="str">
            <v>M.ING. DE LA CALIDAD</v>
          </cell>
          <cell r="F283" t="str">
            <v>M</v>
          </cell>
          <cell r="G283">
            <v>41327.425902777781</v>
          </cell>
          <cell r="I283">
            <v>3</v>
          </cell>
          <cell r="J283">
            <v>7</v>
          </cell>
          <cell r="K283" t="str">
            <v>AMESA</v>
          </cell>
        </row>
        <row r="284">
          <cell r="A284">
            <v>16218</v>
          </cell>
          <cell r="B284">
            <v>10621</v>
          </cell>
          <cell r="C284">
            <v>2</v>
          </cell>
          <cell r="D284" t="str">
            <v>MAESTRIA EN INGENIERIA EN SISTEMAS OCEANICOS</v>
          </cell>
          <cell r="E284" t="str">
            <v>M.ING. EN SIST.OCEAN</v>
          </cell>
          <cell r="F284" t="str">
            <v>M</v>
          </cell>
          <cell r="G284">
            <v>41444.790289351855</v>
          </cell>
          <cell r="I284">
            <v>3</v>
          </cell>
          <cell r="J284">
            <v>8</v>
          </cell>
          <cell r="K284" t="str">
            <v>AMESA</v>
          </cell>
        </row>
        <row r="285">
          <cell r="A285">
            <v>16219</v>
          </cell>
          <cell r="B285">
            <v>10621</v>
          </cell>
          <cell r="C285">
            <v>1</v>
          </cell>
          <cell r="D285" t="str">
            <v>MAESTRIA EN FARMACIA CLINICA</v>
          </cell>
          <cell r="E285" t="str">
            <v>M.FARMACIA CLINICA</v>
          </cell>
          <cell r="F285" t="str">
            <v>M</v>
          </cell>
          <cell r="G285">
            <v>41444.80982638889</v>
          </cell>
          <cell r="I285">
            <v>3</v>
          </cell>
          <cell r="J285">
            <v>9</v>
          </cell>
          <cell r="K285" t="str">
            <v>AMESA</v>
          </cell>
        </row>
        <row r="286">
          <cell r="A286">
            <v>16220</v>
          </cell>
          <cell r="B286">
            <v>10621</v>
          </cell>
          <cell r="C286">
            <v>7</v>
          </cell>
          <cell r="D286" t="str">
            <v>MAESTRIA EN EDUCACION INTERCULTURAL</v>
          </cell>
          <cell r="E286" t="str">
            <v>MAEST.EDUC.INTERCULT</v>
          </cell>
          <cell r="F286" t="str">
            <v>M</v>
          </cell>
          <cell r="G286">
            <v>39513.435358796298</v>
          </cell>
          <cell r="I286">
            <v>3</v>
          </cell>
          <cell r="J286">
            <v>0</v>
          </cell>
          <cell r="K286" t="str">
            <v>AMESA</v>
          </cell>
        </row>
        <row r="287">
          <cell r="A287">
            <v>16221</v>
          </cell>
          <cell r="B287">
            <v>10621</v>
          </cell>
          <cell r="C287">
            <v>2</v>
          </cell>
          <cell r="D287" t="str">
            <v>MAESTRIA EN COMUNICACION ORGANIZACIONAL</v>
          </cell>
          <cell r="E287" t="str">
            <v>MAEST.COM.ORG.</v>
          </cell>
          <cell r="F287" t="str">
            <v>M</v>
          </cell>
          <cell r="G287">
            <v>39786.732638888891</v>
          </cell>
          <cell r="I287">
            <v>3</v>
          </cell>
          <cell r="J287">
            <v>1</v>
          </cell>
          <cell r="K287" t="str">
            <v>AMESA</v>
          </cell>
        </row>
        <row r="288">
          <cell r="A288">
            <v>16222</v>
          </cell>
          <cell r="B288">
            <v>10621</v>
          </cell>
          <cell r="C288">
            <v>2</v>
          </cell>
          <cell r="D288" t="str">
            <v>MAESTRIA EN CIENCIAS SOCIALES</v>
          </cell>
          <cell r="E288" t="str">
            <v>MAEST.CS.SOCIALES</v>
          </cell>
          <cell r="F288" t="str">
            <v>M</v>
          </cell>
          <cell r="G288">
            <v>39889.546643518515</v>
          </cell>
          <cell r="I288">
            <v>3</v>
          </cell>
          <cell r="J288">
            <v>2</v>
          </cell>
          <cell r="K288" t="str">
            <v>AMESA</v>
          </cell>
        </row>
        <row r="289">
          <cell r="A289">
            <v>16223</v>
          </cell>
          <cell r="B289">
            <v>10621</v>
          </cell>
          <cell r="C289">
            <v>2</v>
          </cell>
          <cell r="D289" t="str">
            <v>MAESTRIA EN ALTA DIR.GOB. Y POL. PUB.</v>
          </cell>
          <cell r="E289" t="str">
            <v>M.ALTA DIR.G.Y POL.P</v>
          </cell>
          <cell r="F289" t="str">
            <v>M</v>
          </cell>
          <cell r="G289">
            <v>40155.72314814815</v>
          </cell>
          <cell r="I289">
            <v>3</v>
          </cell>
          <cell r="J289">
            <v>3</v>
          </cell>
          <cell r="K289" t="str">
            <v>AMESA</v>
          </cell>
        </row>
        <row r="290">
          <cell r="A290">
            <v>16224</v>
          </cell>
          <cell r="B290">
            <v>10621</v>
          </cell>
          <cell r="C290">
            <v>2</v>
          </cell>
          <cell r="D290" t="str">
            <v>MAESTRIA EN COMUNICACION ORGANIZACIONAL</v>
          </cell>
          <cell r="E290" t="str">
            <v>MAEST.COMUC.ORGANIZA</v>
          </cell>
          <cell r="F290" t="str">
            <v>M</v>
          </cell>
          <cell r="G290">
            <v>40504.552534722221</v>
          </cell>
          <cell r="I290">
            <v>3</v>
          </cell>
          <cell r="J290">
            <v>4</v>
          </cell>
          <cell r="K290" t="str">
            <v>AMESA</v>
          </cell>
        </row>
        <row r="291">
          <cell r="A291">
            <v>16225</v>
          </cell>
          <cell r="B291">
            <v>10621</v>
          </cell>
          <cell r="C291">
            <v>2</v>
          </cell>
          <cell r="D291" t="str">
            <v>MAESTRIA EN ESTUDIOS DE LA CULTURA Y LA COMUNICACION</v>
          </cell>
          <cell r="E291" t="str">
            <v>MAEST.EST.CUL.COMUNI</v>
          </cell>
          <cell r="F291" t="str">
            <v>M</v>
          </cell>
          <cell r="G291">
            <v>40592.533310185187</v>
          </cell>
          <cell r="I291">
            <v>3</v>
          </cell>
          <cell r="J291">
            <v>5</v>
          </cell>
          <cell r="K291" t="str">
            <v>AMESA</v>
          </cell>
        </row>
        <row r="292">
          <cell r="A292">
            <v>16226</v>
          </cell>
          <cell r="B292">
            <v>10621</v>
          </cell>
          <cell r="C292">
            <v>2</v>
          </cell>
          <cell r="D292" t="str">
            <v>MAESTRIA EN DERECHO CONSTITUCIONAL</v>
          </cell>
          <cell r="E292" t="str">
            <v>MAES.DERECHO CONST.</v>
          </cell>
          <cell r="F292" t="str">
            <v>M</v>
          </cell>
          <cell r="G292">
            <v>40878.679016203707</v>
          </cell>
          <cell r="I292">
            <v>3</v>
          </cell>
          <cell r="J292">
            <v>6</v>
          </cell>
          <cell r="K292" t="str">
            <v>AMESA</v>
          </cell>
        </row>
        <row r="293">
          <cell r="A293">
            <v>16227</v>
          </cell>
          <cell r="B293">
            <v>10621</v>
          </cell>
          <cell r="C293">
            <v>2</v>
          </cell>
          <cell r="D293" t="str">
            <v>MAESTRIA EN TRABAJO SOCIAL</v>
          </cell>
          <cell r="E293" t="str">
            <v>MAESTRIA TRAB.SOCIAL</v>
          </cell>
          <cell r="F293" t="str">
            <v>M</v>
          </cell>
          <cell r="G293">
            <v>40878.679398148146</v>
          </cell>
          <cell r="I293">
            <v>3</v>
          </cell>
          <cell r="J293">
            <v>7</v>
          </cell>
          <cell r="K293" t="str">
            <v>AMESA</v>
          </cell>
        </row>
        <row r="294">
          <cell r="A294">
            <v>16228</v>
          </cell>
          <cell r="B294">
            <v>10621</v>
          </cell>
          <cell r="C294">
            <v>2</v>
          </cell>
          <cell r="D294" t="str">
            <v>MAESTRIA EN GESTION DEL APRENDIZAJE</v>
          </cell>
          <cell r="E294" t="str">
            <v>MAEST.GEST.APRENDIZA</v>
          </cell>
          <cell r="F294" t="str">
            <v>M</v>
          </cell>
          <cell r="G294">
            <v>40878.679780092592</v>
          </cell>
          <cell r="I294">
            <v>3</v>
          </cell>
          <cell r="J294">
            <v>8</v>
          </cell>
          <cell r="K294" t="str">
            <v>AMESA</v>
          </cell>
        </row>
        <row r="295">
          <cell r="A295">
            <v>16229</v>
          </cell>
          <cell r="B295">
            <v>10621</v>
          </cell>
          <cell r="C295">
            <v>2</v>
          </cell>
          <cell r="D295" t="str">
            <v>MAESTRIA EN ANTROPOLOGIA</v>
          </cell>
          <cell r="E295" t="str">
            <v>MAESTRIA EN ANTROPOL</v>
          </cell>
          <cell r="F295" t="str">
            <v>M</v>
          </cell>
          <cell r="G295">
            <v>40878.680868055555</v>
          </cell>
          <cell r="I295">
            <v>3</v>
          </cell>
          <cell r="J295">
            <v>9</v>
          </cell>
          <cell r="K295" t="str">
            <v>AMESA</v>
          </cell>
        </row>
        <row r="296">
          <cell r="A296">
            <v>16230</v>
          </cell>
          <cell r="B296">
            <v>10621</v>
          </cell>
          <cell r="C296">
            <v>2</v>
          </cell>
          <cell r="D296" t="str">
            <v>MAESTRIA EN DERECHOS HUMANOS Y JUSTICIA CONSTITUCIONAL</v>
          </cell>
          <cell r="E296" t="str">
            <v>M.DER.HUM.Y JUS.CONS</v>
          </cell>
          <cell r="F296" t="str">
            <v>M</v>
          </cell>
          <cell r="G296">
            <v>41417.724027777775</v>
          </cell>
          <cell r="I296">
            <v>3</v>
          </cell>
          <cell r="J296">
            <v>0</v>
          </cell>
          <cell r="K296" t="str">
            <v>AMESA</v>
          </cell>
        </row>
        <row r="297">
          <cell r="A297">
            <v>16231</v>
          </cell>
          <cell r="B297">
            <v>10621</v>
          </cell>
          <cell r="C297">
            <v>2</v>
          </cell>
          <cell r="D297" t="str">
            <v>MAESTRIA EN EDUCACION PARA LA INTERCULTURALIDAD Y LA SUSTENTABILIDAD</v>
          </cell>
          <cell r="E297" t="str">
            <v>MAEST.EDUC.INTER.SUS</v>
          </cell>
          <cell r="F297" t="str">
            <v>O</v>
          </cell>
          <cell r="G297">
            <v>41872.793715277781</v>
          </cell>
          <cell r="I297">
            <v>3</v>
          </cell>
          <cell r="J297">
            <v>1</v>
          </cell>
          <cell r="K297" t="str">
            <v>AMESA</v>
          </cell>
        </row>
        <row r="298">
          <cell r="A298">
            <v>16232</v>
          </cell>
          <cell r="B298">
            <v>10621</v>
          </cell>
          <cell r="C298">
            <v>1</v>
          </cell>
          <cell r="D298" t="str">
            <v>MAESTRIA EN INGENIERIA APLICADA</v>
          </cell>
          <cell r="E298" t="str">
            <v>M.EN ING. APLICADA</v>
          </cell>
          <cell r="F298" t="str">
            <v>O</v>
          </cell>
          <cell r="G298">
            <v>41920.696250000001</v>
          </cell>
          <cell r="I298">
            <v>3</v>
          </cell>
          <cell r="J298">
            <v>2</v>
          </cell>
          <cell r="K298" t="str">
            <v>AMESA</v>
          </cell>
        </row>
        <row r="299">
          <cell r="A299">
            <v>16233</v>
          </cell>
          <cell r="B299">
            <v>10621</v>
          </cell>
          <cell r="C299">
            <v>1</v>
          </cell>
          <cell r="D299" t="str">
            <v>MAESTRIA EN FISICA</v>
          </cell>
          <cell r="E299" t="str">
            <v>MAESTRIA EN FISICA</v>
          </cell>
          <cell r="F299" t="str">
            <v>O</v>
          </cell>
          <cell r="G299">
            <v>41920.698969907404</v>
          </cell>
          <cell r="I299">
            <v>3</v>
          </cell>
          <cell r="J299">
            <v>3</v>
          </cell>
          <cell r="K299" t="str">
            <v>AMESA</v>
          </cell>
        </row>
        <row r="300">
          <cell r="A300">
            <v>16234</v>
          </cell>
          <cell r="B300">
            <v>10621</v>
          </cell>
          <cell r="C300">
            <v>1</v>
          </cell>
          <cell r="D300" t="str">
            <v>MAESTRIA EN LABORATORIO CLINICO</v>
          </cell>
          <cell r="E300" t="str">
            <v>MAEST.LAB.CLINICO</v>
          </cell>
          <cell r="F300" t="str">
            <v>O</v>
          </cell>
          <cell r="G300">
            <v>42073.794537037036</v>
          </cell>
          <cell r="I300">
            <v>3</v>
          </cell>
          <cell r="J300">
            <v>4</v>
          </cell>
          <cell r="K300" t="str">
            <v>AMESA</v>
          </cell>
        </row>
        <row r="301">
          <cell r="A301">
            <v>16260</v>
          </cell>
          <cell r="B301">
            <v>10621</v>
          </cell>
          <cell r="C301">
            <v>4</v>
          </cell>
          <cell r="D301" t="str">
            <v>MAESTRIA EN REHABILITACION ORAL</v>
          </cell>
          <cell r="E301" t="str">
            <v>M.REHAB. ORAL</v>
          </cell>
          <cell r="F301" t="str">
            <v>M</v>
          </cell>
          <cell r="G301">
            <v>40490.692939814813</v>
          </cell>
          <cell r="I301">
            <v>3</v>
          </cell>
          <cell r="J301">
            <v>0</v>
          </cell>
          <cell r="K301" t="str">
            <v>AMESA</v>
          </cell>
        </row>
        <row r="302">
          <cell r="A302">
            <v>16261</v>
          </cell>
          <cell r="B302">
            <v>10621</v>
          </cell>
          <cell r="C302">
            <v>4</v>
          </cell>
          <cell r="D302" t="str">
            <v>MAESTRIA EN PREVENCION INTEGRAL DEL CONSUMO DE DROGAS</v>
          </cell>
          <cell r="E302" t="str">
            <v>M.PREV.INT.CONS.DROG</v>
          </cell>
          <cell r="F302" t="str">
            <v>M</v>
          </cell>
          <cell r="G302">
            <v>40490.704305555555</v>
          </cell>
          <cell r="I302">
            <v>3</v>
          </cell>
          <cell r="J302">
            <v>1</v>
          </cell>
          <cell r="K302" t="str">
            <v>AMESA</v>
          </cell>
        </row>
        <row r="303">
          <cell r="A303">
            <v>16262</v>
          </cell>
          <cell r="B303">
            <v>10621</v>
          </cell>
          <cell r="C303">
            <v>4</v>
          </cell>
          <cell r="D303" t="str">
            <v>MAESTRIA EN ENFERMERIA</v>
          </cell>
          <cell r="E303" t="str">
            <v>MAEST.ENFERMERIA</v>
          </cell>
          <cell r="F303" t="str">
            <v>M</v>
          </cell>
          <cell r="G303">
            <v>40728.563599537039</v>
          </cell>
          <cell r="I303">
            <v>3</v>
          </cell>
          <cell r="J303">
            <v>2</v>
          </cell>
          <cell r="K303" t="str">
            <v>AMESA</v>
          </cell>
        </row>
        <row r="304">
          <cell r="A304">
            <v>16263</v>
          </cell>
          <cell r="B304">
            <v>10621</v>
          </cell>
          <cell r="C304">
            <v>4</v>
          </cell>
          <cell r="D304" t="str">
            <v>MAESTRIA EN CIENCIAS DE LA SALUD</v>
          </cell>
          <cell r="E304" t="str">
            <v>MAEST.CS. DE LA SALU</v>
          </cell>
          <cell r="F304" t="str">
            <v>M</v>
          </cell>
          <cell r="G304">
            <v>40945.538321759261</v>
          </cell>
          <cell r="I304">
            <v>3</v>
          </cell>
          <cell r="J304">
            <v>3</v>
          </cell>
          <cell r="K304" t="str">
            <v>AMESA</v>
          </cell>
        </row>
        <row r="305">
          <cell r="A305">
            <v>16264</v>
          </cell>
          <cell r="B305">
            <v>10621</v>
          </cell>
          <cell r="C305">
            <v>4</v>
          </cell>
          <cell r="D305" t="str">
            <v>MAESTRIA EN EPIDEMIOLOGIA</v>
          </cell>
          <cell r="E305" t="str">
            <v>MAES.EN EPIDEMIOLOGI</v>
          </cell>
          <cell r="F305" t="str">
            <v>M</v>
          </cell>
          <cell r="G305">
            <v>40945.539247685185</v>
          </cell>
          <cell r="I305">
            <v>3</v>
          </cell>
          <cell r="J305">
            <v>4</v>
          </cell>
          <cell r="K305" t="str">
            <v>AMESA</v>
          </cell>
        </row>
        <row r="306">
          <cell r="A306">
            <v>16265</v>
          </cell>
          <cell r="B306">
            <v>10621</v>
          </cell>
          <cell r="C306">
            <v>4</v>
          </cell>
          <cell r="D306" t="str">
            <v>MAESTRIA EN SALUD FAMILIAR</v>
          </cell>
          <cell r="E306" t="str">
            <v>MAES.EN SALUD FAMILI</v>
          </cell>
          <cell r="F306" t="str">
            <v>M</v>
          </cell>
          <cell r="G306">
            <v>40945.539629629631</v>
          </cell>
          <cell r="I306">
            <v>3</v>
          </cell>
          <cell r="J306">
            <v>5</v>
          </cell>
          <cell r="K306" t="str">
            <v>AMESA</v>
          </cell>
        </row>
        <row r="307">
          <cell r="A307">
            <v>16266</v>
          </cell>
          <cell r="B307">
            <v>10621</v>
          </cell>
          <cell r="C307">
            <v>4</v>
          </cell>
          <cell r="D307" t="str">
            <v>MAESTRIA EN MENOPAUSIA Y CLIMATERIO</v>
          </cell>
          <cell r="E307" t="str">
            <v>M.MENO.Y CLIMATERIO</v>
          </cell>
          <cell r="F307" t="str">
            <v>M</v>
          </cell>
          <cell r="G307">
            <v>41249.717789351853</v>
          </cell>
          <cell r="I307">
            <v>3</v>
          </cell>
          <cell r="J307">
            <v>6</v>
          </cell>
          <cell r="K307" t="str">
            <v>AMESA</v>
          </cell>
        </row>
        <row r="308">
          <cell r="A308">
            <v>16267</v>
          </cell>
          <cell r="B308">
            <v>10621</v>
          </cell>
          <cell r="C308">
            <v>4</v>
          </cell>
          <cell r="D308" t="str">
            <v>MAESTRIA EN PSICOLOGIA</v>
          </cell>
          <cell r="E308" t="str">
            <v>MTRIA. EN PSICOLOGIA</v>
          </cell>
          <cell r="F308" t="str">
            <v>M</v>
          </cell>
          <cell r="G308">
            <v>41296.519814814812</v>
          </cell>
          <cell r="I308">
            <v>3</v>
          </cell>
          <cell r="J308">
            <v>7</v>
          </cell>
          <cell r="K308" t="str">
            <v>AMESA</v>
          </cell>
        </row>
        <row r="309">
          <cell r="A309">
            <v>16268</v>
          </cell>
          <cell r="B309">
            <v>10621</v>
          </cell>
          <cell r="C309">
            <v>4</v>
          </cell>
          <cell r="D309" t="str">
            <v>MAESTRIA EN MEDICINA</v>
          </cell>
          <cell r="E309" t="str">
            <v>MAESTRIA EN MEDICINA</v>
          </cell>
          <cell r="F309" t="str">
            <v>M</v>
          </cell>
          <cell r="G309">
            <v>41500.528738425928</v>
          </cell>
          <cell r="I309">
            <v>3</v>
          </cell>
          <cell r="J309">
            <v>8</v>
          </cell>
          <cell r="K309" t="str">
            <v>AMESA</v>
          </cell>
        </row>
        <row r="310">
          <cell r="A310">
            <v>16280</v>
          </cell>
          <cell r="B310">
            <v>10621</v>
          </cell>
          <cell r="C310">
            <v>5</v>
          </cell>
          <cell r="D310" t="str">
            <v>MAESTRIA EN CIENCIAS DEL MEDIO AMBIENTE</v>
          </cell>
          <cell r="E310" t="str">
            <v>MAES.CS.MED.AMBIENTE</v>
          </cell>
          <cell r="F310" t="str">
            <v>M</v>
          </cell>
          <cell r="G310">
            <v>40478.412048611113</v>
          </cell>
          <cell r="I310">
            <v>3</v>
          </cell>
          <cell r="J310">
            <v>0</v>
          </cell>
          <cell r="K310" t="str">
            <v>AMESA</v>
          </cell>
        </row>
        <row r="311">
          <cell r="A311">
            <v>16281</v>
          </cell>
          <cell r="B311">
            <v>10621</v>
          </cell>
          <cell r="C311">
            <v>5</v>
          </cell>
          <cell r="D311" t="str">
            <v>MAESTRIA MANEJO INTEGRAL DE SISTEMAS DE PRODUCCION ANIMAL EN EL TROPICO</v>
          </cell>
          <cell r="E311" t="str">
            <v>MA.MAN.INT.S.P.A.TRO</v>
          </cell>
          <cell r="F311" t="str">
            <v>M</v>
          </cell>
          <cell r="G311">
            <v>40478.412615740737</v>
          </cell>
          <cell r="I311">
            <v>3</v>
          </cell>
          <cell r="J311">
            <v>1</v>
          </cell>
          <cell r="K311" t="str">
            <v>AMESA</v>
          </cell>
        </row>
        <row r="312">
          <cell r="A312">
            <v>16282</v>
          </cell>
          <cell r="B312">
            <v>10621</v>
          </cell>
          <cell r="C312">
            <v>5</v>
          </cell>
          <cell r="D312" t="str">
            <v>MAESTRIA EN CIENCIAS EN ECOLOGIA FORESTAL</v>
          </cell>
          <cell r="E312" t="str">
            <v>MAEST.CS.ECOL.FOREST</v>
          </cell>
          <cell r="F312" t="str">
            <v>M</v>
          </cell>
          <cell r="G312">
            <v>40679.502685185187</v>
          </cell>
          <cell r="I312">
            <v>3</v>
          </cell>
          <cell r="J312">
            <v>2</v>
          </cell>
          <cell r="K312" t="str">
            <v>AMESA</v>
          </cell>
        </row>
        <row r="313">
          <cell r="A313">
            <v>16283</v>
          </cell>
          <cell r="B313">
            <v>10621</v>
          </cell>
          <cell r="C313">
            <v>5</v>
          </cell>
          <cell r="D313" t="str">
            <v>GESTION AMBIENTAL PARA LA SUSTENTABILIDAD</v>
          </cell>
          <cell r="E313" t="str">
            <v>GEST.AMB.P.SUSTENTAB</v>
          </cell>
          <cell r="F313" t="str">
            <v/>
          </cell>
          <cell r="G313">
            <v>40793.75105324074</v>
          </cell>
          <cell r="I313">
            <v>3</v>
          </cell>
          <cell r="J313">
            <v>3</v>
          </cell>
          <cell r="K313" t="str">
            <v>AMESA</v>
          </cell>
        </row>
        <row r="314">
          <cell r="A314">
            <v>16285</v>
          </cell>
          <cell r="B314">
            <v>10621</v>
          </cell>
          <cell r="C314">
            <v>5</v>
          </cell>
          <cell r="D314" t="str">
            <v>MAESTRIA EN CIENCIAS AGROPECUARIAS</v>
          </cell>
          <cell r="E314" t="str">
            <v>M.CS. AGROPECUARIAS</v>
          </cell>
          <cell r="F314" t="str">
            <v>M</v>
          </cell>
          <cell r="G314">
            <v>41444.788344907407</v>
          </cell>
          <cell r="I314">
            <v>3</v>
          </cell>
          <cell r="J314">
            <v>5</v>
          </cell>
          <cell r="K314" t="str">
            <v>AMESA</v>
          </cell>
        </row>
        <row r="315">
          <cell r="A315">
            <v>16286</v>
          </cell>
          <cell r="B315">
            <v>10621</v>
          </cell>
          <cell r="C315">
            <v>5</v>
          </cell>
          <cell r="D315" t="str">
            <v>MAESTRIA CS. ECOLOGICA-BIOTECNOLOGIA</v>
          </cell>
          <cell r="E315" t="str">
            <v>MA.CS.ECO.-BIOTECNOL</v>
          </cell>
          <cell r="F315" t="str">
            <v>O</v>
          </cell>
          <cell r="G315">
            <v>42219.497488425928</v>
          </cell>
          <cell r="I315">
            <v>3</v>
          </cell>
          <cell r="J315">
            <v>6</v>
          </cell>
          <cell r="K315" t="str">
            <v>AMESA</v>
          </cell>
        </row>
        <row r="316">
          <cell r="A316">
            <v>16541</v>
          </cell>
          <cell r="B316">
            <v>10821</v>
          </cell>
          <cell r="C316">
            <v>4</v>
          </cell>
          <cell r="D316" t="str">
            <v>CELULAS TRONCALES: DE LA INV.BIOMEDICA A LA APLIC.CLINICA</v>
          </cell>
          <cell r="E316" t="str">
            <v>CEL.T.I.B.A.C.</v>
          </cell>
          <cell r="F316" t="str">
            <v>O</v>
          </cell>
          <cell r="G316">
            <v>41920.700949074075</v>
          </cell>
          <cell r="I316">
            <v>3</v>
          </cell>
          <cell r="J316">
            <v>1</v>
          </cell>
          <cell r="K316" t="str">
            <v>AMESA</v>
          </cell>
        </row>
        <row r="317">
          <cell r="A317">
            <v>17101</v>
          </cell>
          <cell r="B317">
            <v>10721</v>
          </cell>
          <cell r="C317">
            <v>1</v>
          </cell>
          <cell r="D317" t="str">
            <v xml:space="preserve">DOCTORADO EN INGENIERIA DE ESTRUCTURAS                                          </v>
          </cell>
          <cell r="E317" t="str">
            <v>DOCTORADO EN INGENIERIA DE ESTRUCTU</v>
          </cell>
          <cell r="F317" t="str">
            <v>D</v>
          </cell>
          <cell r="G317">
            <v>2</v>
          </cell>
          <cell r="H317">
            <v>39363</v>
          </cell>
          <cell r="I317">
            <v>3</v>
          </cell>
          <cell r="J317">
            <v>0</v>
          </cell>
          <cell r="K317" t="str">
            <v/>
          </cell>
        </row>
        <row r="318">
          <cell r="A318">
            <v>17102</v>
          </cell>
          <cell r="B318">
            <v>10721</v>
          </cell>
          <cell r="C318">
            <v>1</v>
          </cell>
          <cell r="D318" t="str">
            <v xml:space="preserve">DOCTORADO EN ARQUITECTURA Y URBANISMO                                           </v>
          </cell>
          <cell r="E318" t="str">
            <v>DOCTORADO EN ARQUITECTURA Y URBANIS</v>
          </cell>
          <cell r="F318" t="str">
            <v>D</v>
          </cell>
          <cell r="G318">
            <v>2</v>
          </cell>
          <cell r="I318">
            <v>3</v>
          </cell>
          <cell r="J318">
            <v>0</v>
          </cell>
          <cell r="K318" t="str">
            <v/>
          </cell>
        </row>
        <row r="319">
          <cell r="A319">
            <v>17103</v>
          </cell>
          <cell r="B319">
            <v>10721</v>
          </cell>
          <cell r="C319">
            <v>1</v>
          </cell>
          <cell r="D319" t="str">
            <v>DOCTORADO EN MATEMATICAS</v>
          </cell>
          <cell r="E319" t="str">
            <v>DOC.MATEMATICAS</v>
          </cell>
          <cell r="F319" t="str">
            <v>D</v>
          </cell>
          <cell r="G319">
            <v>39209.610497685186</v>
          </cell>
          <cell r="I319">
            <v>3</v>
          </cell>
          <cell r="J319">
            <v>3</v>
          </cell>
          <cell r="K319" t="str">
            <v>AMESA</v>
          </cell>
        </row>
        <row r="320">
          <cell r="A320">
            <v>17104</v>
          </cell>
          <cell r="B320">
            <v>10721</v>
          </cell>
          <cell r="C320">
            <v>1</v>
          </cell>
          <cell r="D320" t="str">
            <v>DOCTORADO EN INGENIERIA</v>
          </cell>
          <cell r="E320" t="str">
            <v>DOC. EN INGENIERIA</v>
          </cell>
          <cell r="F320" t="str">
            <v>D</v>
          </cell>
          <cell r="G320">
            <v>40583.595069444447</v>
          </cell>
          <cell r="I320">
            <v>3</v>
          </cell>
          <cell r="J320">
            <v>4</v>
          </cell>
          <cell r="K320" t="str">
            <v>AMESA</v>
          </cell>
        </row>
        <row r="321">
          <cell r="A321">
            <v>17105</v>
          </cell>
          <cell r="B321">
            <v>10721</v>
          </cell>
          <cell r="C321">
            <v>1</v>
          </cell>
          <cell r="D321" t="str">
            <v>DOCTORADO EN INTELIGENCIA ARTIFICIAL</v>
          </cell>
          <cell r="E321" t="str">
            <v>DOC.INT.ARTIFICIAL</v>
          </cell>
          <cell r="F321" t="str">
            <v>D</v>
          </cell>
          <cell r="G321">
            <v>40928.685694444444</v>
          </cell>
          <cell r="I321">
            <v>3</v>
          </cell>
          <cell r="J321">
            <v>5</v>
          </cell>
          <cell r="K321" t="str">
            <v>AMESA</v>
          </cell>
        </row>
        <row r="322">
          <cell r="A322">
            <v>17120</v>
          </cell>
          <cell r="B322">
            <v>10721</v>
          </cell>
          <cell r="C322">
            <v>2</v>
          </cell>
          <cell r="D322" t="str">
            <v xml:space="preserve">DOCTORADO EN DERECHO PUBLICO                                                    </v>
          </cell>
          <cell r="E322" t="str">
            <v xml:space="preserve">DOCTORADO EN DERECHO PUBLICO       </v>
          </cell>
          <cell r="F322" t="str">
            <v>D</v>
          </cell>
          <cell r="G322">
            <v>35431</v>
          </cell>
          <cell r="I322">
            <v>3</v>
          </cell>
          <cell r="J322">
            <v>0</v>
          </cell>
          <cell r="K322" t="str">
            <v/>
          </cell>
        </row>
        <row r="323">
          <cell r="A323">
            <v>17121</v>
          </cell>
          <cell r="B323">
            <v>10721</v>
          </cell>
          <cell r="C323">
            <v>2</v>
          </cell>
          <cell r="D323" t="str">
            <v xml:space="preserve">DOCTORADO EN HISTORIA Y ESTUDIOS REGIONALES                                     </v>
          </cell>
          <cell r="E323" t="str">
            <v>DOCTORADO EN HISTORIA Y ESTUDIOS RE</v>
          </cell>
          <cell r="F323" t="str">
            <v>D</v>
          </cell>
          <cell r="G323">
            <v>35431</v>
          </cell>
          <cell r="I323">
            <v>3</v>
          </cell>
          <cell r="J323">
            <v>1</v>
          </cell>
          <cell r="K323" t="str">
            <v/>
          </cell>
        </row>
        <row r="324">
          <cell r="A324">
            <v>17122</v>
          </cell>
          <cell r="B324">
            <v>10721</v>
          </cell>
          <cell r="C324">
            <v>2</v>
          </cell>
          <cell r="D324" t="str">
            <v>DOCTORADO DEL PAIS VASCO</v>
          </cell>
          <cell r="E324" t="str">
            <v>DOCTORADO DEL PAIS VASCO</v>
          </cell>
          <cell r="F324" t="str">
            <v>D</v>
          </cell>
          <cell r="G324">
            <v>37046</v>
          </cell>
          <cell r="I324">
            <v>3</v>
          </cell>
          <cell r="J324">
            <v>1</v>
          </cell>
          <cell r="K324" t="str">
            <v/>
          </cell>
        </row>
        <row r="325">
          <cell r="A325">
            <v>17123</v>
          </cell>
          <cell r="B325">
            <v>10721</v>
          </cell>
          <cell r="C325">
            <v>2</v>
          </cell>
          <cell r="D325" t="str">
            <v>DESARROLLO EN ESTUDIOS INTERCULTURALES</v>
          </cell>
          <cell r="E325" t="str">
            <v>DOC. EN ESTUDIOS INTERCULTURALES</v>
          </cell>
          <cell r="F325" t="str">
            <v/>
          </cell>
          <cell r="G325">
            <v>37180</v>
          </cell>
          <cell r="H325">
            <v>39363</v>
          </cell>
          <cell r="I325">
            <v>3</v>
          </cell>
          <cell r="J325">
            <v>1</v>
          </cell>
          <cell r="K325" t="str">
            <v>HMATPRZ</v>
          </cell>
        </row>
        <row r="326">
          <cell r="A326">
            <v>17124</v>
          </cell>
          <cell r="B326">
            <v>10721</v>
          </cell>
          <cell r="C326">
            <v>7</v>
          </cell>
          <cell r="D326" t="str">
            <v>DOCTORADO EN COMUNICACION</v>
          </cell>
          <cell r="E326" t="str">
            <v>DOC. EN COMUNICACIÓN</v>
          </cell>
          <cell r="F326" t="str">
            <v>D</v>
          </cell>
          <cell r="G326">
            <v>37489.395601851851</v>
          </cell>
          <cell r="I326">
            <v>3</v>
          </cell>
          <cell r="J326">
            <v>4</v>
          </cell>
          <cell r="K326" t="str">
            <v>MAPEREZ</v>
          </cell>
        </row>
        <row r="327">
          <cell r="A327">
            <v>17125</v>
          </cell>
          <cell r="B327">
            <v>10721</v>
          </cell>
          <cell r="C327">
            <v>7</v>
          </cell>
          <cell r="D327" t="str">
            <v>DOCTORADO EN EDUCACION CON ENFASIS EN MEDIACION PEDAGOGICA</v>
          </cell>
          <cell r="E327" t="str">
            <v>DOC.EDUC.ENF.MED.PED</v>
          </cell>
          <cell r="F327" t="str">
            <v>D</v>
          </cell>
          <cell r="G327">
            <v>38733.764444444445</v>
          </cell>
          <cell r="I327">
            <v>3</v>
          </cell>
          <cell r="J327">
            <v>5</v>
          </cell>
          <cell r="K327" t="str">
            <v>AMESA</v>
          </cell>
        </row>
        <row r="328">
          <cell r="A328">
            <v>17126</v>
          </cell>
          <cell r="B328">
            <v>10721</v>
          </cell>
          <cell r="C328">
            <v>2</v>
          </cell>
          <cell r="D328" t="str">
            <v>DOCTORADO EN FILOSOFIA</v>
          </cell>
          <cell r="E328" t="str">
            <v>DOC. EN FILOSOFIA</v>
          </cell>
          <cell r="F328" t="str">
            <v>D</v>
          </cell>
          <cell r="G328">
            <v>38989.520636574074</v>
          </cell>
          <cell r="I328">
            <v>3</v>
          </cell>
          <cell r="J328">
            <v>6</v>
          </cell>
          <cell r="K328" t="str">
            <v>AMESA</v>
          </cell>
        </row>
        <row r="329">
          <cell r="A329">
            <v>17127</v>
          </cell>
          <cell r="B329">
            <v>10721</v>
          </cell>
          <cell r="C329">
            <v>7</v>
          </cell>
          <cell r="D329" t="str">
            <v>DOCTORADO EN DERECHO (CONVENIO U SALAMANCA)</v>
          </cell>
          <cell r="E329" t="str">
            <v>DOC.DER.(CON.U.SALAM</v>
          </cell>
          <cell r="F329" t="str">
            <v>D</v>
          </cell>
          <cell r="G329">
            <v>39351.622546296298</v>
          </cell>
          <cell r="I329">
            <v>3</v>
          </cell>
          <cell r="J329">
            <v>7</v>
          </cell>
          <cell r="K329" t="str">
            <v>AMESA</v>
          </cell>
        </row>
        <row r="330">
          <cell r="A330">
            <v>17128</v>
          </cell>
          <cell r="B330">
            <v>10721</v>
          </cell>
          <cell r="C330">
            <v>2</v>
          </cell>
          <cell r="D330" t="str">
            <v>DOCTORADO EN INVESTIGACION EDUCATIVA</v>
          </cell>
          <cell r="E330" t="str">
            <v>DOC.INVEST.EDUC.</v>
          </cell>
          <cell r="F330" t="str">
            <v>D</v>
          </cell>
          <cell r="G330">
            <v>40220.436041666668</v>
          </cell>
          <cell r="I330">
            <v>3</v>
          </cell>
          <cell r="J330">
            <v>8</v>
          </cell>
          <cell r="K330" t="str">
            <v>AMESA</v>
          </cell>
        </row>
        <row r="331">
          <cell r="A331">
            <v>17129</v>
          </cell>
          <cell r="B331">
            <v>10721</v>
          </cell>
          <cell r="C331">
            <v>2</v>
          </cell>
          <cell r="D331" t="str">
            <v>DOCTORADO EN SISTEMAS Y AMBIENTES EDUCATIVOS</v>
          </cell>
          <cell r="E331" t="str">
            <v>DOC.SIST.AMB.EDUC.</v>
          </cell>
          <cell r="F331" t="str">
            <v>D</v>
          </cell>
          <cell r="G331">
            <v>40504.55201388889</v>
          </cell>
          <cell r="I331">
            <v>3</v>
          </cell>
          <cell r="J331">
            <v>9</v>
          </cell>
          <cell r="K331" t="str">
            <v>AMESA</v>
          </cell>
        </row>
        <row r="332">
          <cell r="A332">
            <v>17130</v>
          </cell>
          <cell r="B332">
            <v>10721</v>
          </cell>
          <cell r="C332">
            <v>2</v>
          </cell>
          <cell r="D332" t="str">
            <v>DOCTORADO EN LITERATURA HISPANOAMERICANA</v>
          </cell>
          <cell r="E332" t="str">
            <v>DOC.LIT.HISPANOAMERI</v>
          </cell>
          <cell r="F332" t="str">
            <v>D</v>
          </cell>
          <cell r="G332">
            <v>40592.533796296295</v>
          </cell>
          <cell r="I332">
            <v>3</v>
          </cell>
          <cell r="J332">
            <v>0</v>
          </cell>
          <cell r="K332" t="str">
            <v>AMESA</v>
          </cell>
        </row>
        <row r="333">
          <cell r="A333">
            <v>17131</v>
          </cell>
          <cell r="B333">
            <v>10721</v>
          </cell>
          <cell r="C333">
            <v>2</v>
          </cell>
          <cell r="D333" t="str">
            <v>DOCTORADO EN CIENCIAS DEL LENGUAJE</v>
          </cell>
          <cell r="E333" t="str">
            <v>DOC.CS.LENGUAJE.</v>
          </cell>
          <cell r="F333" t="str">
            <v>D</v>
          </cell>
          <cell r="G333">
            <v>40592.534120370372</v>
          </cell>
          <cell r="I333">
            <v>3</v>
          </cell>
          <cell r="J333">
            <v>1</v>
          </cell>
          <cell r="K333" t="str">
            <v>AMESA</v>
          </cell>
        </row>
        <row r="334">
          <cell r="A334">
            <v>17132</v>
          </cell>
          <cell r="B334">
            <v>10721</v>
          </cell>
          <cell r="C334">
            <v>2</v>
          </cell>
          <cell r="D334" t="str">
            <v>DOCTORADO EN ESTUDIOS DE LENGUAJE Y LINGUISTICA APLICADA</v>
          </cell>
          <cell r="E334" t="str">
            <v>DOC.EST.LEN.Y LING.A</v>
          </cell>
          <cell r="F334" t="str">
            <v>O</v>
          </cell>
          <cell r="G334">
            <v>41872.791597222225</v>
          </cell>
          <cell r="I334">
            <v>3</v>
          </cell>
          <cell r="J334">
            <v>2</v>
          </cell>
          <cell r="K334" t="str">
            <v>AMESA</v>
          </cell>
        </row>
        <row r="335">
          <cell r="A335">
            <v>17140</v>
          </cell>
          <cell r="B335">
            <v>10721</v>
          </cell>
          <cell r="C335">
            <v>3</v>
          </cell>
          <cell r="D335" t="str">
            <v xml:space="preserve">DOCTORADO EN FINANZAS PUBLICAS                                                  </v>
          </cell>
          <cell r="E335" t="str">
            <v xml:space="preserve">DOCTORADO EN FINANZAS PUBLICAS     </v>
          </cell>
          <cell r="F335" t="str">
            <v>D</v>
          </cell>
          <cell r="G335">
            <v>35431</v>
          </cell>
          <cell r="I335">
            <v>3</v>
          </cell>
          <cell r="J335">
            <v>0</v>
          </cell>
          <cell r="K335" t="str">
            <v/>
          </cell>
        </row>
        <row r="336">
          <cell r="A336">
            <v>17142</v>
          </cell>
          <cell r="B336">
            <v>10721</v>
          </cell>
          <cell r="C336">
            <v>3</v>
          </cell>
          <cell r="D336" t="str">
            <v xml:space="preserve">DOCTORADO EN ECONOMIA (EXTENSION)                                               </v>
          </cell>
          <cell r="E336" t="str">
            <v xml:space="preserve">DOCTORADO EN ECONOMIA (EXTENSION)  </v>
          </cell>
          <cell r="F336" t="str">
            <v>D</v>
          </cell>
          <cell r="G336">
            <v>35431</v>
          </cell>
          <cell r="H336">
            <v>39363</v>
          </cell>
          <cell r="I336">
            <v>3</v>
          </cell>
          <cell r="J336">
            <v>2</v>
          </cell>
          <cell r="K336" t="str">
            <v/>
          </cell>
        </row>
        <row r="337">
          <cell r="A337">
            <v>17143</v>
          </cell>
          <cell r="B337">
            <v>10721</v>
          </cell>
          <cell r="C337">
            <v>2</v>
          </cell>
          <cell r="D337" t="str">
            <v>DOCTORADO EN CIENCIA POLITICA</v>
          </cell>
          <cell r="E337" t="str">
            <v>DOC. EN CIENCIA POLITICA</v>
          </cell>
          <cell r="F337" t="str">
            <v>D</v>
          </cell>
          <cell r="G337">
            <v>37074</v>
          </cell>
          <cell r="H337">
            <v>39363</v>
          </cell>
          <cell r="I337">
            <v>3</v>
          </cell>
          <cell r="J337">
            <v>1</v>
          </cell>
          <cell r="K337" t="str">
            <v>HMATPRZ</v>
          </cell>
        </row>
        <row r="338">
          <cell r="A338">
            <v>17144</v>
          </cell>
          <cell r="B338">
            <v>10721</v>
          </cell>
          <cell r="C338">
            <v>3</v>
          </cell>
          <cell r="D338" t="str">
            <v>DOCTORADO EN GESTION Y CONTROL</v>
          </cell>
          <cell r="E338" t="str">
            <v>DOC.GESTI.Y CONTROL</v>
          </cell>
          <cell r="F338" t="str">
            <v>D</v>
          </cell>
          <cell r="G338">
            <v>38929.435011574074</v>
          </cell>
          <cell r="I338">
            <v>3</v>
          </cell>
          <cell r="J338">
            <v>4</v>
          </cell>
          <cell r="K338" t="str">
            <v>AMESA</v>
          </cell>
        </row>
        <row r="339">
          <cell r="A339">
            <v>17145</v>
          </cell>
          <cell r="B339">
            <v>10721</v>
          </cell>
          <cell r="C339">
            <v>3</v>
          </cell>
          <cell r="D339" t="str">
            <v>DOCTORADO EN CIENCIAS ADMINISTRATIVAS Y GESTION PARA EL DESARROLLO</v>
          </cell>
          <cell r="E339" t="str">
            <v>DOC.CS.ADMVAS.G.DES.</v>
          </cell>
          <cell r="F339" t="str">
            <v>D</v>
          </cell>
          <cell r="G339">
            <v>40679.503148148149</v>
          </cell>
          <cell r="I339">
            <v>3</v>
          </cell>
          <cell r="J339">
            <v>5</v>
          </cell>
          <cell r="K339" t="str">
            <v>AMESA</v>
          </cell>
        </row>
        <row r="340">
          <cell r="A340">
            <v>17146</v>
          </cell>
          <cell r="B340">
            <v>10721</v>
          </cell>
          <cell r="C340">
            <v>3</v>
          </cell>
          <cell r="D340" t="str">
            <v>DOCTORADO EN CIENCIAS DE LA COMPUTACION</v>
          </cell>
          <cell r="E340" t="str">
            <v>DOC.CS. DE LA COMPUT</v>
          </cell>
          <cell r="F340" t="str">
            <v>D</v>
          </cell>
          <cell r="G340">
            <v>40945.54042824074</v>
          </cell>
          <cell r="I340">
            <v>3</v>
          </cell>
          <cell r="J340">
            <v>6</v>
          </cell>
          <cell r="K340" t="str">
            <v>AMESA</v>
          </cell>
        </row>
        <row r="341">
          <cell r="A341">
            <v>17160</v>
          </cell>
          <cell r="B341">
            <v>10721</v>
          </cell>
          <cell r="C341">
            <v>4</v>
          </cell>
          <cell r="D341" t="str">
            <v xml:space="preserve">DOCTORADO EN SALUD MENTAL COMUNITARIA                                           </v>
          </cell>
          <cell r="E341" t="str">
            <v>DOCTORADO EN SALUD MENTAL COMUNITAR</v>
          </cell>
          <cell r="F341" t="str">
            <v>D</v>
          </cell>
          <cell r="G341">
            <v>35431</v>
          </cell>
          <cell r="H341">
            <v>39363</v>
          </cell>
          <cell r="I341">
            <v>3</v>
          </cell>
          <cell r="J341">
            <v>0</v>
          </cell>
          <cell r="K341" t="str">
            <v/>
          </cell>
        </row>
        <row r="342">
          <cell r="A342">
            <v>17161</v>
          </cell>
          <cell r="B342">
            <v>10721</v>
          </cell>
          <cell r="C342">
            <v>4</v>
          </cell>
          <cell r="D342" t="str">
            <v xml:space="preserve">DOCTORADO EN INVESTIGACION CLINICA                                              </v>
          </cell>
          <cell r="E342" t="str">
            <v xml:space="preserve">DOCTORADO EN INVESTIGACION CLINICA </v>
          </cell>
          <cell r="F342" t="str">
            <v>D</v>
          </cell>
          <cell r="G342">
            <v>2</v>
          </cell>
          <cell r="H342">
            <v>39363</v>
          </cell>
          <cell r="I342">
            <v>3</v>
          </cell>
          <cell r="J342">
            <v>0</v>
          </cell>
          <cell r="K342" t="str">
            <v/>
          </cell>
        </row>
        <row r="343">
          <cell r="A343">
            <v>17162</v>
          </cell>
          <cell r="B343">
            <v>10721</v>
          </cell>
          <cell r="C343">
            <v>4</v>
          </cell>
          <cell r="D343" t="str">
            <v xml:space="preserve">DOCTORADO EN NEUROETOLOGIA                                                      </v>
          </cell>
          <cell r="E343" t="str">
            <v xml:space="preserve">DOCTORADO EN NEUROETOLOGIA         </v>
          </cell>
          <cell r="F343" t="str">
            <v>D</v>
          </cell>
          <cell r="G343">
            <v>2</v>
          </cell>
          <cell r="I343">
            <v>3</v>
          </cell>
          <cell r="J343">
            <v>0</v>
          </cell>
          <cell r="K343" t="str">
            <v/>
          </cell>
        </row>
        <row r="344">
          <cell r="A344">
            <v>17163</v>
          </cell>
          <cell r="B344">
            <v>10721</v>
          </cell>
          <cell r="C344">
            <v>2</v>
          </cell>
          <cell r="D344" t="str">
            <v>DOCTORADO EN FILOSOFIA DE LAS CIENCIAS Y EDUCACIÓN(EN EXTENSIÓN)</v>
          </cell>
          <cell r="E344" t="str">
            <v xml:space="preserve">DOC.FIL. CIE.Y EDU. </v>
          </cell>
          <cell r="F344" t="str">
            <v>D</v>
          </cell>
          <cell r="G344">
            <v>37953.639907407407</v>
          </cell>
          <cell r="H344">
            <v>39363</v>
          </cell>
          <cell r="I344">
            <v>3</v>
          </cell>
          <cell r="J344">
            <v>3</v>
          </cell>
          <cell r="K344" t="str">
            <v>MAPEREZ</v>
          </cell>
        </row>
        <row r="345">
          <cell r="A345">
            <v>17164</v>
          </cell>
          <cell r="B345">
            <v>10721</v>
          </cell>
          <cell r="C345">
            <v>1</v>
          </cell>
          <cell r="D345" t="str">
            <v>DOCTORADO EN CIENCIAS ALIMENTARIAS</v>
          </cell>
          <cell r="E345" t="str">
            <v>DOC.CS.ALIMENTARIAS</v>
          </cell>
          <cell r="F345" t="str">
            <v>D</v>
          </cell>
          <cell r="G345">
            <v>39311.430983796294</v>
          </cell>
          <cell r="I345">
            <v>3</v>
          </cell>
          <cell r="J345">
            <v>4</v>
          </cell>
          <cell r="K345" t="str">
            <v>AMESA</v>
          </cell>
        </row>
        <row r="346">
          <cell r="A346">
            <v>17165</v>
          </cell>
          <cell r="B346">
            <v>10721</v>
          </cell>
          <cell r="C346">
            <v>4</v>
          </cell>
          <cell r="D346" t="str">
            <v>DOCTORADO EN CIENCIAS BIOMEDICAS</v>
          </cell>
          <cell r="E346" t="str">
            <v>DOC.CS.BIOMEDICAS</v>
          </cell>
          <cell r="F346" t="str">
            <v>D</v>
          </cell>
          <cell r="G346">
            <v>39308.523912037039</v>
          </cell>
          <cell r="I346">
            <v>3</v>
          </cell>
          <cell r="J346">
            <v>5</v>
          </cell>
          <cell r="K346" t="str">
            <v>AMESA</v>
          </cell>
        </row>
        <row r="347">
          <cell r="A347">
            <v>17166</v>
          </cell>
          <cell r="B347">
            <v>10721</v>
          </cell>
          <cell r="C347">
            <v>4</v>
          </cell>
          <cell r="D347" t="str">
            <v>DOCTORADO EN CIENCIA DEL COMPORTAMIENTO</v>
          </cell>
          <cell r="E347" t="str">
            <v>DOC.C.DEL COMPORTAMIENTO</v>
          </cell>
          <cell r="F347" t="str">
            <v>D</v>
          </cell>
          <cell r="G347">
            <v>40305.514490740738</v>
          </cell>
          <cell r="I347">
            <v>3</v>
          </cell>
          <cell r="J347">
            <v>6</v>
          </cell>
          <cell r="K347" t="str">
            <v>AMESA</v>
          </cell>
        </row>
        <row r="348">
          <cell r="A348">
            <v>17167</v>
          </cell>
          <cell r="B348">
            <v>10721</v>
          </cell>
          <cell r="C348">
            <v>4</v>
          </cell>
          <cell r="D348" t="str">
            <v>DOCTORADO EN PSICOLOGIA</v>
          </cell>
          <cell r="E348" t="str">
            <v>DOC.EN PSICOLOGIA</v>
          </cell>
          <cell r="F348" t="str">
            <v>D</v>
          </cell>
          <cell r="G348">
            <v>40490.693310185183</v>
          </cell>
          <cell r="I348">
            <v>3</v>
          </cell>
          <cell r="J348">
            <v>7</v>
          </cell>
          <cell r="K348" t="str">
            <v>AMESA</v>
          </cell>
        </row>
        <row r="349">
          <cell r="A349">
            <v>17168</v>
          </cell>
          <cell r="B349">
            <v>10721</v>
          </cell>
          <cell r="C349">
            <v>4</v>
          </cell>
          <cell r="D349" t="str">
            <v>DOCTORADO EN CIENCIAS QUIMICO-BIOLOGICAS</v>
          </cell>
          <cell r="E349" t="str">
            <v>DOC.CS.QUIM.BIOL.</v>
          </cell>
          <cell r="F349" t="str">
            <v>D</v>
          </cell>
          <cell r="G349">
            <v>40490.694884259261</v>
          </cell>
          <cell r="I349">
            <v>3</v>
          </cell>
          <cell r="J349">
            <v>8</v>
          </cell>
          <cell r="K349" t="str">
            <v>AMESA</v>
          </cell>
        </row>
        <row r="350">
          <cell r="A350">
            <v>17169</v>
          </cell>
          <cell r="B350">
            <v>10721</v>
          </cell>
          <cell r="C350">
            <v>7</v>
          </cell>
          <cell r="D350" t="str">
            <v>DOCTORADO EN INVESTIGACIONES CEREBRALES</v>
          </cell>
          <cell r="E350" t="str">
            <v>DOC.INV.CEREBRALES</v>
          </cell>
          <cell r="F350" t="str">
            <v>D</v>
          </cell>
          <cell r="G350">
            <v>40793.750497685185</v>
          </cell>
          <cell r="I350">
            <v>3</v>
          </cell>
          <cell r="J350">
            <v>9</v>
          </cell>
          <cell r="K350" t="str">
            <v>AMESA</v>
          </cell>
        </row>
        <row r="351">
          <cell r="A351">
            <v>17170</v>
          </cell>
          <cell r="B351">
            <v>10721</v>
          </cell>
          <cell r="C351">
            <v>4</v>
          </cell>
          <cell r="D351" t="str">
            <v>DOCTORADO EN CIENCIAS DE LA SALUD</v>
          </cell>
          <cell r="E351" t="str">
            <v>DOC.EN CS.DE LA SALU</v>
          </cell>
          <cell r="F351" t="str">
            <v>D</v>
          </cell>
          <cell r="G351">
            <v>40945.540034722224</v>
          </cell>
          <cell r="I351">
            <v>3</v>
          </cell>
          <cell r="J351">
            <v>0</v>
          </cell>
          <cell r="K351" t="str">
            <v>AMESA</v>
          </cell>
        </row>
        <row r="352">
          <cell r="A352">
            <v>17180</v>
          </cell>
          <cell r="B352">
            <v>10721</v>
          </cell>
          <cell r="C352">
            <v>5</v>
          </cell>
          <cell r="D352" t="str">
            <v xml:space="preserve">DOCTORADO EN BIOTECNOLOGIA DE PLANTAS                                           </v>
          </cell>
          <cell r="E352" t="str">
            <v>DOCTORADO EN BIOTECNOLOGIA DE PLANT</v>
          </cell>
          <cell r="F352" t="str">
            <v>D</v>
          </cell>
          <cell r="G352">
            <v>35431</v>
          </cell>
          <cell r="H352">
            <v>39363</v>
          </cell>
          <cell r="I352">
            <v>3</v>
          </cell>
          <cell r="J352">
            <v>0</v>
          </cell>
          <cell r="K352" t="str">
            <v/>
          </cell>
        </row>
        <row r="353">
          <cell r="A353">
            <v>17181</v>
          </cell>
          <cell r="B353">
            <v>10721</v>
          </cell>
          <cell r="C353">
            <v>5</v>
          </cell>
          <cell r="D353" t="str">
            <v>DOCTORADO EN RECURSOS GENETICOS FORESTALES</v>
          </cell>
          <cell r="E353" t="str">
            <v>DOC.REC.GEN.FORESTAL</v>
          </cell>
          <cell r="F353" t="str">
            <v>D</v>
          </cell>
          <cell r="G353">
            <v>38181.530219907407</v>
          </cell>
          <cell r="I353">
            <v>3</v>
          </cell>
          <cell r="J353">
            <v>1</v>
          </cell>
          <cell r="K353" t="str">
            <v>AMESA</v>
          </cell>
        </row>
        <row r="354">
          <cell r="A354">
            <v>17182</v>
          </cell>
          <cell r="B354">
            <v>10721</v>
          </cell>
          <cell r="C354">
            <v>5</v>
          </cell>
          <cell r="D354" t="str">
            <v>DOCTORADO EN ECOLOGIA Y PESQUERIAS</v>
          </cell>
          <cell r="E354" t="str">
            <v>DOC. EN ECOL.Y PESQ.</v>
          </cell>
          <cell r="F354" t="str">
            <v>D</v>
          </cell>
          <cell r="G354">
            <v>38260.598796296297</v>
          </cell>
          <cell r="I354">
            <v>3</v>
          </cell>
          <cell r="J354">
            <v>2</v>
          </cell>
          <cell r="K354" t="str">
            <v>AMESA</v>
          </cell>
        </row>
        <row r="355">
          <cell r="A355">
            <v>17183</v>
          </cell>
          <cell r="B355">
            <v>10721</v>
          </cell>
          <cell r="C355">
            <v>5</v>
          </cell>
          <cell r="D355" t="str">
            <v>DOCTORADO EN CIENCIAS:ECOLOGIA Y BIOTECNOLOGIA</v>
          </cell>
          <cell r="E355" t="str">
            <v>DOC.CS.:ECO.YBIOTEC.</v>
          </cell>
          <cell r="F355" t="str">
            <v>D</v>
          </cell>
          <cell r="G355">
            <v>39206.429930555554</v>
          </cell>
          <cell r="I355">
            <v>3</v>
          </cell>
          <cell r="J355">
            <v>3</v>
          </cell>
          <cell r="K355" t="str">
            <v>AMESA</v>
          </cell>
        </row>
        <row r="356">
          <cell r="A356">
            <v>17184</v>
          </cell>
          <cell r="B356">
            <v>10721</v>
          </cell>
          <cell r="C356">
            <v>5</v>
          </cell>
          <cell r="D356" t="str">
            <v>DOCTORADO EN ECOLOGIA TROPICAL</v>
          </cell>
          <cell r="E356" t="str">
            <v>DOC.ECO.TROPICAL</v>
          </cell>
          <cell r="F356" t="str">
            <v>D</v>
          </cell>
          <cell r="G356">
            <v>39331.592060185183</v>
          </cell>
          <cell r="I356">
            <v>3</v>
          </cell>
          <cell r="J356">
            <v>4</v>
          </cell>
          <cell r="K356" t="str">
            <v>AMESA</v>
          </cell>
        </row>
        <row r="357">
          <cell r="A357">
            <v>17185</v>
          </cell>
          <cell r="B357">
            <v>10721</v>
          </cell>
          <cell r="C357">
            <v>5</v>
          </cell>
          <cell r="D357" t="str">
            <v>DOCTORADO EN CIENCIAS AGROPECUARIAS</v>
          </cell>
          <cell r="E357" t="str">
            <v>DOC.CS. AGROPECUARIA</v>
          </cell>
          <cell r="F357" t="str">
            <v>D</v>
          </cell>
          <cell r="G357">
            <v>41444.789247685185</v>
          </cell>
          <cell r="I357">
            <v>3</v>
          </cell>
          <cell r="J357">
            <v>5</v>
          </cell>
          <cell r="K357" t="str">
            <v>AMESA</v>
          </cell>
        </row>
        <row r="358">
          <cell r="A358">
            <v>17186</v>
          </cell>
          <cell r="B358">
            <v>10721</v>
          </cell>
          <cell r="C358">
            <v>7</v>
          </cell>
          <cell r="D358" t="str">
            <v>DOCTORADO EN ESTUDIOS TRANSDISCIPLINARIOS</v>
          </cell>
          <cell r="E358" t="str">
            <v>DOC.EST.TRANSDISC.</v>
          </cell>
          <cell r="F358" t="str">
            <v>D</v>
          </cell>
          <cell r="G358">
            <v>41444.787407407406</v>
          </cell>
          <cell r="I358">
            <v>3</v>
          </cell>
          <cell r="J358">
            <v>6</v>
          </cell>
          <cell r="K358" t="str">
            <v>AMESA</v>
          </cell>
        </row>
        <row r="359">
          <cell r="A359">
            <v>18101</v>
          </cell>
          <cell r="B359">
            <v>10821</v>
          </cell>
          <cell r="C359">
            <v>3</v>
          </cell>
          <cell r="D359" t="str">
            <v xml:space="preserve">DIPLOMADO EN ADMINISTRACION FINANCIERA                                          </v>
          </cell>
          <cell r="E359" t="str">
            <v>DIPLOMADO EN ADMINISTRACION FINANCI</v>
          </cell>
          <cell r="F359" t="str">
            <v/>
          </cell>
          <cell r="G359">
            <v>35431</v>
          </cell>
          <cell r="H359">
            <v>39363</v>
          </cell>
          <cell r="I359">
            <v>3</v>
          </cell>
          <cell r="J359">
            <v>1</v>
          </cell>
          <cell r="K359" t="str">
            <v/>
          </cell>
        </row>
        <row r="360">
          <cell r="A360">
            <v>18103</v>
          </cell>
          <cell r="B360">
            <v>10821</v>
          </cell>
          <cell r="C360">
            <v>1</v>
          </cell>
          <cell r="D360" t="str">
            <v xml:space="preserve">DIPLOMADO EN ENSEÑANZA SUPERIOR                                                 </v>
          </cell>
          <cell r="E360" t="str">
            <v xml:space="preserve">DIPLOMADO EN ENSEÑANZA SUPERIOR    </v>
          </cell>
          <cell r="F360" t="str">
            <v/>
          </cell>
          <cell r="G360">
            <v>35431</v>
          </cell>
          <cell r="I360">
            <v>3</v>
          </cell>
          <cell r="J360">
            <v>3</v>
          </cell>
          <cell r="K360" t="str">
            <v/>
          </cell>
        </row>
        <row r="361">
          <cell r="A361">
            <v>18105</v>
          </cell>
          <cell r="B361">
            <v>10821</v>
          </cell>
          <cell r="C361">
            <v>1</v>
          </cell>
          <cell r="D361" t="str">
            <v xml:space="preserve">DIPLOMADO EN CALIDAD TOTAL                                                      </v>
          </cell>
          <cell r="E361" t="str">
            <v xml:space="preserve">DIPLOMADO EN CALIDAD TOTAL         </v>
          </cell>
          <cell r="F361" t="str">
            <v/>
          </cell>
          <cell r="G361">
            <v>35431</v>
          </cell>
          <cell r="H361">
            <v>39363</v>
          </cell>
          <cell r="I361">
            <v>3</v>
          </cell>
          <cell r="J361">
            <v>5</v>
          </cell>
          <cell r="K361" t="str">
            <v/>
          </cell>
        </row>
        <row r="362">
          <cell r="A362">
            <v>18106</v>
          </cell>
          <cell r="B362">
            <v>10821</v>
          </cell>
          <cell r="C362">
            <v>1</v>
          </cell>
          <cell r="D362" t="str">
            <v xml:space="preserve">DIPLOMADO EN TECNICAS DE INVESTIGACION                                          </v>
          </cell>
          <cell r="E362" t="str">
            <v>DIPLOMADO EN TECNICAS DE INVESTIGAC</v>
          </cell>
          <cell r="F362" t="str">
            <v/>
          </cell>
          <cell r="G362">
            <v>35431</v>
          </cell>
          <cell r="H362">
            <v>39363</v>
          </cell>
          <cell r="I362">
            <v>3</v>
          </cell>
          <cell r="J362">
            <v>6</v>
          </cell>
          <cell r="K362" t="str">
            <v/>
          </cell>
        </row>
        <row r="363">
          <cell r="A363">
            <v>18108</v>
          </cell>
          <cell r="B363">
            <v>10821</v>
          </cell>
          <cell r="C363">
            <v>7</v>
          </cell>
          <cell r="D363" t="str">
            <v xml:space="preserve">DIPLOMADO EN ADMINISTRACION DE SERVICIOS                                        </v>
          </cell>
          <cell r="E363" t="str">
            <v>DIPLOMADO EN ADMINISTRACION DE SERV</v>
          </cell>
          <cell r="F363" t="str">
            <v/>
          </cell>
          <cell r="G363">
            <v>36192</v>
          </cell>
          <cell r="H363">
            <v>39363</v>
          </cell>
          <cell r="I363">
            <v>3</v>
          </cell>
          <cell r="J363">
            <v>8</v>
          </cell>
          <cell r="K363" t="str">
            <v/>
          </cell>
        </row>
        <row r="364">
          <cell r="A364">
            <v>18110</v>
          </cell>
          <cell r="B364">
            <v>10821</v>
          </cell>
          <cell r="C364">
            <v>3</v>
          </cell>
          <cell r="D364" t="str">
            <v xml:space="preserve">DIPLOMADO EN INFORMATICA                                                        </v>
          </cell>
          <cell r="E364" t="str">
            <v xml:space="preserve">DIPLOMADO EN INFORMATICA           </v>
          </cell>
          <cell r="F364" t="str">
            <v/>
          </cell>
          <cell r="G364">
            <v>35431</v>
          </cell>
          <cell r="H364">
            <v>39363</v>
          </cell>
          <cell r="I364">
            <v>3</v>
          </cell>
          <cell r="J364">
            <v>0</v>
          </cell>
          <cell r="K364" t="str">
            <v/>
          </cell>
        </row>
        <row r="365">
          <cell r="A365">
            <v>18113</v>
          </cell>
          <cell r="B365">
            <v>10821</v>
          </cell>
          <cell r="C365">
            <v>1</v>
          </cell>
          <cell r="D365" t="str">
            <v xml:space="preserve">DIPLOMADO EN DESARROLLO HUMANO                                                  </v>
          </cell>
          <cell r="E365" t="str">
            <v xml:space="preserve">DIPLOMADO EN DESARROLLO HUMANO     </v>
          </cell>
          <cell r="F365" t="str">
            <v/>
          </cell>
          <cell r="G365">
            <v>35431</v>
          </cell>
          <cell r="H365">
            <v>39363</v>
          </cell>
          <cell r="I365">
            <v>3</v>
          </cell>
          <cell r="J365">
            <v>3</v>
          </cell>
          <cell r="K365" t="str">
            <v/>
          </cell>
        </row>
        <row r="366">
          <cell r="A366">
            <v>18117</v>
          </cell>
          <cell r="B366">
            <v>10821</v>
          </cell>
          <cell r="C366">
            <v>2</v>
          </cell>
          <cell r="D366" t="str">
            <v xml:space="preserve">DIPLOMADO EN MUSEOGRAFIA                                                        </v>
          </cell>
          <cell r="E366" t="str">
            <v xml:space="preserve">DIPLOMADO EN MUSEOGRAFIA           </v>
          </cell>
          <cell r="F366" t="str">
            <v/>
          </cell>
          <cell r="G366">
            <v>2</v>
          </cell>
          <cell r="H366">
            <v>39363</v>
          </cell>
          <cell r="I366">
            <v>3</v>
          </cell>
          <cell r="J366">
            <v>0</v>
          </cell>
          <cell r="K366" t="str">
            <v/>
          </cell>
        </row>
        <row r="367">
          <cell r="A367">
            <v>18120</v>
          </cell>
          <cell r="B367">
            <v>10821</v>
          </cell>
          <cell r="C367">
            <v>1</v>
          </cell>
          <cell r="D367" t="str">
            <v xml:space="preserve">DIPLOMADO EN DISEÑO GRAFICO                                                     </v>
          </cell>
          <cell r="E367" t="str">
            <v xml:space="preserve">DIPLOMADO EN DISEÑO GRAFICO        </v>
          </cell>
          <cell r="F367" t="str">
            <v/>
          </cell>
          <cell r="G367">
            <v>35431</v>
          </cell>
          <cell r="H367">
            <v>39363</v>
          </cell>
          <cell r="I367">
            <v>3</v>
          </cell>
          <cell r="J367">
            <v>0</v>
          </cell>
          <cell r="K367" t="str">
            <v/>
          </cell>
        </row>
        <row r="368">
          <cell r="A368">
            <v>18122</v>
          </cell>
          <cell r="B368">
            <v>10821</v>
          </cell>
          <cell r="C368">
            <v>5</v>
          </cell>
          <cell r="D368" t="str">
            <v>DIPLOM. VALIDACION Y TRANSF. TECNOL.</v>
          </cell>
          <cell r="E368" t="str">
            <v>DIPLOM. VAL.TRANS.TEC.</v>
          </cell>
          <cell r="F368" t="str">
            <v/>
          </cell>
          <cell r="G368">
            <v>37390</v>
          </cell>
          <cell r="H368">
            <v>39363</v>
          </cell>
          <cell r="I368">
            <v>3</v>
          </cell>
          <cell r="J368">
            <v>0</v>
          </cell>
          <cell r="K368" t="str">
            <v>HMATPRZ</v>
          </cell>
        </row>
        <row r="369">
          <cell r="A369">
            <v>18126</v>
          </cell>
          <cell r="B369">
            <v>10821</v>
          </cell>
          <cell r="C369">
            <v>2</v>
          </cell>
          <cell r="D369" t="str">
            <v xml:space="preserve">DIPLOMADO EN DESARROLLO DIRECTIVO                                               </v>
          </cell>
          <cell r="E369" t="str">
            <v xml:space="preserve">DIPLOMADO EN DESARROLLO DIRECTIVO  </v>
          </cell>
          <cell r="F369" t="str">
            <v/>
          </cell>
          <cell r="G369">
            <v>35997</v>
          </cell>
          <cell r="I369">
            <v>3</v>
          </cell>
          <cell r="J369">
            <v>6</v>
          </cell>
          <cell r="K369" t="str">
            <v/>
          </cell>
        </row>
        <row r="370">
          <cell r="A370">
            <v>18128</v>
          </cell>
          <cell r="B370">
            <v>10821</v>
          </cell>
          <cell r="C370">
            <v>7</v>
          </cell>
          <cell r="D370" t="str">
            <v xml:space="preserve">DIPLOMADO EN PERIODISMO                                                         </v>
          </cell>
          <cell r="E370" t="str">
            <v xml:space="preserve">DIPLOMADO EN PERIODISMO            </v>
          </cell>
          <cell r="F370" t="str">
            <v/>
          </cell>
          <cell r="G370">
            <v>36192</v>
          </cell>
          <cell r="I370">
            <v>3</v>
          </cell>
          <cell r="J370">
            <v>8</v>
          </cell>
          <cell r="K370" t="str">
            <v/>
          </cell>
        </row>
        <row r="371">
          <cell r="A371">
            <v>18129</v>
          </cell>
          <cell r="B371">
            <v>10821</v>
          </cell>
          <cell r="C371">
            <v>1</v>
          </cell>
          <cell r="D371" t="str">
            <v xml:space="preserve">DIPLOMADO EN PRINCIPIOS PARA UN DESEMPEÑO DE CLASE (DISTANCIA)                  </v>
          </cell>
          <cell r="E371" t="str">
            <v>DIPLOMADO EN PRINCIPIOS PARA UN DES</v>
          </cell>
          <cell r="F371" t="str">
            <v/>
          </cell>
          <cell r="G371">
            <v>35997</v>
          </cell>
          <cell r="H371">
            <v>39363</v>
          </cell>
          <cell r="I371">
            <v>3</v>
          </cell>
          <cell r="J371">
            <v>9</v>
          </cell>
          <cell r="K371" t="str">
            <v/>
          </cell>
        </row>
        <row r="372">
          <cell r="A372">
            <v>18135</v>
          </cell>
          <cell r="B372">
            <v>10821</v>
          </cell>
          <cell r="C372">
            <v>2</v>
          </cell>
          <cell r="D372" t="str">
            <v xml:space="preserve">DIPLOMADO EN LA ENSEÑANZA DEL INGLES                                            </v>
          </cell>
          <cell r="E372" t="str">
            <v>DIPLOMADO EN LA ENSEÑANZA DEL INGLE</v>
          </cell>
          <cell r="F372" t="str">
            <v/>
          </cell>
          <cell r="G372">
            <v>2</v>
          </cell>
          <cell r="I372">
            <v>3</v>
          </cell>
          <cell r="J372">
            <v>0</v>
          </cell>
          <cell r="K372" t="str">
            <v/>
          </cell>
        </row>
        <row r="373">
          <cell r="A373">
            <v>18137</v>
          </cell>
          <cell r="B373">
            <v>10821</v>
          </cell>
          <cell r="C373">
            <v>2</v>
          </cell>
          <cell r="D373" t="str">
            <v xml:space="preserve">DIPLOMADO EN AMPARO                                                             </v>
          </cell>
          <cell r="E373" t="str">
            <v xml:space="preserve">DIPLOMADO EN AMPARO                </v>
          </cell>
          <cell r="F373" t="str">
            <v/>
          </cell>
          <cell r="G373">
            <v>35997</v>
          </cell>
          <cell r="I373">
            <v>3</v>
          </cell>
          <cell r="J373">
            <v>7</v>
          </cell>
          <cell r="K373" t="str">
            <v/>
          </cell>
        </row>
        <row r="374">
          <cell r="A374">
            <v>18139</v>
          </cell>
          <cell r="B374">
            <v>10821</v>
          </cell>
          <cell r="C374">
            <v>4</v>
          </cell>
          <cell r="D374" t="str">
            <v xml:space="preserve">DIPLOMADO EN ORTOPEDIA MAXILOFACIAL                                             </v>
          </cell>
          <cell r="E374" t="str">
            <v>DIPLOMADO EN ORTOPEDIA MAXILOFACIAL</v>
          </cell>
          <cell r="F374" t="str">
            <v/>
          </cell>
          <cell r="G374">
            <v>35997</v>
          </cell>
          <cell r="H374">
            <v>39363</v>
          </cell>
          <cell r="I374">
            <v>3</v>
          </cell>
          <cell r="J374">
            <v>9</v>
          </cell>
          <cell r="K374" t="str">
            <v/>
          </cell>
        </row>
        <row r="375">
          <cell r="A375">
            <v>18142</v>
          </cell>
          <cell r="B375">
            <v>10821</v>
          </cell>
          <cell r="C375">
            <v>4</v>
          </cell>
          <cell r="D375" t="str">
            <v xml:space="preserve">DIPLOMADO EN MEDICINA Y CIRUGIA DE PEQUEÑAS ESPECIES                            </v>
          </cell>
          <cell r="E375" t="str">
            <v xml:space="preserve">DIPLOMADO EN MEDICINA Y CIRUGIA DE </v>
          </cell>
          <cell r="F375" t="str">
            <v/>
          </cell>
          <cell r="G375">
            <v>35997</v>
          </cell>
          <cell r="I375">
            <v>3</v>
          </cell>
          <cell r="J375">
            <v>2</v>
          </cell>
          <cell r="K375" t="str">
            <v/>
          </cell>
        </row>
        <row r="376">
          <cell r="A376">
            <v>18143</v>
          </cell>
          <cell r="B376">
            <v>10821</v>
          </cell>
          <cell r="C376">
            <v>2</v>
          </cell>
          <cell r="D376" t="str">
            <v xml:space="preserve">DIPLOMADO EN PROBLEMAS DE APRENDIZAJE                                           </v>
          </cell>
          <cell r="E376" t="str">
            <v>DIPLOMADO EN PROBLEMAS DE APRENDIZA</v>
          </cell>
          <cell r="F376" t="str">
            <v/>
          </cell>
          <cell r="G376">
            <v>35997</v>
          </cell>
          <cell r="H376">
            <v>39363</v>
          </cell>
          <cell r="I376">
            <v>3</v>
          </cell>
          <cell r="J376">
            <v>3</v>
          </cell>
          <cell r="K376" t="str">
            <v/>
          </cell>
        </row>
        <row r="377">
          <cell r="A377">
            <v>18144</v>
          </cell>
          <cell r="B377">
            <v>10821</v>
          </cell>
          <cell r="C377">
            <v>4</v>
          </cell>
          <cell r="D377" t="str">
            <v xml:space="preserve">DIPLOMADO EN ADMINISTRACION DE HOSPITALES                                       </v>
          </cell>
          <cell r="E377" t="str">
            <v>DIPLOMADO EN ADMINISTRACION DE HOSP</v>
          </cell>
          <cell r="F377" t="str">
            <v/>
          </cell>
          <cell r="G377">
            <v>35997</v>
          </cell>
          <cell r="I377">
            <v>3</v>
          </cell>
          <cell r="J377">
            <v>4</v>
          </cell>
          <cell r="K377" t="str">
            <v/>
          </cell>
        </row>
        <row r="378">
          <cell r="A378">
            <v>18145</v>
          </cell>
          <cell r="B378">
            <v>10821</v>
          </cell>
          <cell r="C378">
            <v>1</v>
          </cell>
          <cell r="D378" t="str">
            <v>DIPLOMADO EN ADMINISTRACION MUNICIPAL</v>
          </cell>
          <cell r="E378" t="str">
            <v>DIPL.ADMON.MUNICIPAL</v>
          </cell>
          <cell r="F378" t="str">
            <v/>
          </cell>
          <cell r="G378">
            <v>35997</v>
          </cell>
          <cell r="H378">
            <v>39363</v>
          </cell>
          <cell r="I378">
            <v>3</v>
          </cell>
          <cell r="J378">
            <v>5</v>
          </cell>
          <cell r="K378" t="str">
            <v>AMESA</v>
          </cell>
        </row>
        <row r="379">
          <cell r="A379">
            <v>18146</v>
          </cell>
          <cell r="B379">
            <v>10821</v>
          </cell>
          <cell r="C379">
            <v>2</v>
          </cell>
          <cell r="D379" t="str">
            <v xml:space="preserve">DIPLOMADO EN INGLES PARA PROPOSITOS ACADEMICOS                                  </v>
          </cell>
          <cell r="E379" t="str">
            <v>DIPLOMADO EN INGLES PARA PROPOSITOS</v>
          </cell>
          <cell r="F379" t="str">
            <v/>
          </cell>
          <cell r="G379">
            <v>35997</v>
          </cell>
          <cell r="H379">
            <v>39363</v>
          </cell>
          <cell r="I379">
            <v>3</v>
          </cell>
          <cell r="J379">
            <v>6</v>
          </cell>
          <cell r="K379" t="str">
            <v/>
          </cell>
        </row>
        <row r="380">
          <cell r="A380">
            <v>18147</v>
          </cell>
          <cell r="B380">
            <v>10821</v>
          </cell>
          <cell r="C380">
            <v>1</v>
          </cell>
          <cell r="D380" t="str">
            <v xml:space="preserve">DIPLOMADO EN COMPUTACION APLICADA A LA CONSTRUCCION                             </v>
          </cell>
          <cell r="E380" t="str">
            <v>DIPLOMADO EN COMPUTACION APLICADA A</v>
          </cell>
          <cell r="F380" t="str">
            <v/>
          </cell>
          <cell r="G380">
            <v>35997</v>
          </cell>
          <cell r="H380">
            <v>39363</v>
          </cell>
          <cell r="I380">
            <v>3</v>
          </cell>
          <cell r="J380">
            <v>7</v>
          </cell>
          <cell r="K380" t="str">
            <v/>
          </cell>
        </row>
        <row r="381">
          <cell r="A381">
            <v>18148</v>
          </cell>
          <cell r="B381">
            <v>10821</v>
          </cell>
          <cell r="C381">
            <v>1</v>
          </cell>
          <cell r="D381" t="str">
            <v xml:space="preserve">DIPLOMADO EN PROSPECTIVA DE LA EDUCACION SUPERIOR FRENTE A LOS RETOS            </v>
          </cell>
          <cell r="E381" t="str">
            <v>DIPLOMADO EN PROSPECTIVA DE LA EDUC</v>
          </cell>
          <cell r="F381" t="str">
            <v/>
          </cell>
          <cell r="G381">
            <v>35997</v>
          </cell>
          <cell r="H381">
            <v>39363</v>
          </cell>
          <cell r="I381">
            <v>3</v>
          </cell>
          <cell r="J381">
            <v>8</v>
          </cell>
          <cell r="K381" t="str">
            <v/>
          </cell>
        </row>
        <row r="382">
          <cell r="A382">
            <v>18149</v>
          </cell>
          <cell r="B382">
            <v>10821</v>
          </cell>
          <cell r="C382">
            <v>4</v>
          </cell>
          <cell r="D382" t="str">
            <v xml:space="preserve">DIPLOMADO EN ALCOHOLISMO Y FARMACODEPENDENCIA                                   </v>
          </cell>
          <cell r="E382" t="str">
            <v>DIPLOMADO EN ALCOHOLISMO Y FARMACOD</v>
          </cell>
          <cell r="F382" t="str">
            <v/>
          </cell>
          <cell r="G382">
            <v>2</v>
          </cell>
          <cell r="H382">
            <v>39363</v>
          </cell>
          <cell r="I382">
            <v>3</v>
          </cell>
          <cell r="J382">
            <v>0</v>
          </cell>
          <cell r="K382" t="str">
            <v/>
          </cell>
        </row>
        <row r="383">
          <cell r="A383">
            <v>18150</v>
          </cell>
          <cell r="B383">
            <v>10821</v>
          </cell>
          <cell r="C383">
            <v>1</v>
          </cell>
          <cell r="D383" t="str">
            <v xml:space="preserve">DIPLOMADO EN DESARROLLO PERSONAL                                                </v>
          </cell>
          <cell r="E383" t="str">
            <v xml:space="preserve">DIPLOMADO EN DESARROLLO PERSONAL   </v>
          </cell>
          <cell r="F383" t="str">
            <v/>
          </cell>
          <cell r="G383">
            <v>2</v>
          </cell>
          <cell r="H383">
            <v>39363</v>
          </cell>
          <cell r="I383">
            <v>3</v>
          </cell>
          <cell r="J383">
            <v>0</v>
          </cell>
          <cell r="K383" t="str">
            <v/>
          </cell>
        </row>
        <row r="384">
          <cell r="A384">
            <v>18151</v>
          </cell>
          <cell r="B384">
            <v>10821</v>
          </cell>
          <cell r="C384">
            <v>5</v>
          </cell>
          <cell r="D384" t="str">
            <v xml:space="preserve">DIPLOMADO EN CONTROL DE LA CONTAMINACION AMBIENTAL                              </v>
          </cell>
          <cell r="E384" t="str">
            <v>DIPLOMADO EN CONTROL DE LA CONTAMIN</v>
          </cell>
          <cell r="F384" t="str">
            <v/>
          </cell>
          <cell r="G384">
            <v>2</v>
          </cell>
          <cell r="H384">
            <v>39363</v>
          </cell>
          <cell r="I384">
            <v>3</v>
          </cell>
          <cell r="J384">
            <v>0</v>
          </cell>
          <cell r="K384" t="str">
            <v/>
          </cell>
        </row>
        <row r="385">
          <cell r="A385">
            <v>18153</v>
          </cell>
          <cell r="B385">
            <v>10821</v>
          </cell>
          <cell r="C385">
            <v>1</v>
          </cell>
          <cell r="D385" t="str">
            <v xml:space="preserve">DIPLOMADO EN ADMINISTRACION DE ORGANIZACIONES EDUCATIVAS                        </v>
          </cell>
          <cell r="E385" t="str">
            <v>DIPLOMADO EN ADMINISTRACION DE ORGA</v>
          </cell>
          <cell r="F385" t="str">
            <v/>
          </cell>
          <cell r="G385">
            <v>2</v>
          </cell>
          <cell r="H385">
            <v>39363</v>
          </cell>
          <cell r="I385">
            <v>3</v>
          </cell>
          <cell r="J385">
            <v>0</v>
          </cell>
          <cell r="K385" t="str">
            <v/>
          </cell>
        </row>
        <row r="386">
          <cell r="A386">
            <v>18154</v>
          </cell>
          <cell r="B386">
            <v>10821</v>
          </cell>
          <cell r="C386">
            <v>1</v>
          </cell>
          <cell r="D386" t="str">
            <v xml:space="preserve">DIPLOMADO EN EVALUACION DE INSTITUCIONES DE EDUCACION SUPERIOR                  </v>
          </cell>
          <cell r="E386" t="str">
            <v>DIPLOMADO EN EVALUACION DE INSTITUC</v>
          </cell>
          <cell r="F386" t="str">
            <v/>
          </cell>
          <cell r="G386">
            <v>2</v>
          </cell>
          <cell r="H386">
            <v>39363</v>
          </cell>
          <cell r="I386">
            <v>3</v>
          </cell>
          <cell r="J386">
            <v>0</v>
          </cell>
          <cell r="K386" t="str">
            <v/>
          </cell>
        </row>
        <row r="387">
          <cell r="A387">
            <v>18156</v>
          </cell>
          <cell r="B387">
            <v>10821</v>
          </cell>
          <cell r="C387">
            <v>3</v>
          </cell>
          <cell r="D387" t="str">
            <v xml:space="preserve">DIPLOMADO EN HERRAMIENTAS ESTADISTICAS PARA EL CONTROL DE LA                    </v>
          </cell>
          <cell r="E387" t="str">
            <v>DIPLOMADO EN HERRAMIENTAS ESTADISTI</v>
          </cell>
          <cell r="F387" t="str">
            <v/>
          </cell>
          <cell r="G387">
            <v>2</v>
          </cell>
          <cell r="H387">
            <v>39363</v>
          </cell>
          <cell r="I387">
            <v>3</v>
          </cell>
          <cell r="J387">
            <v>0</v>
          </cell>
          <cell r="K387" t="str">
            <v/>
          </cell>
        </row>
        <row r="388">
          <cell r="A388">
            <v>18157</v>
          </cell>
          <cell r="B388">
            <v>10821</v>
          </cell>
          <cell r="C388">
            <v>4</v>
          </cell>
          <cell r="D388" t="str">
            <v xml:space="preserve">DIPLOMADO "MUNICIPIO Y SALUD"                                                   </v>
          </cell>
          <cell r="E388" t="str">
            <v xml:space="preserve">DIPLOMADO "MUNICIPIO Y SALUD"      </v>
          </cell>
          <cell r="F388" t="str">
            <v/>
          </cell>
          <cell r="G388">
            <v>2</v>
          </cell>
          <cell r="H388">
            <v>39363</v>
          </cell>
          <cell r="I388">
            <v>3</v>
          </cell>
          <cell r="J388">
            <v>0</v>
          </cell>
          <cell r="K388" t="str">
            <v/>
          </cell>
        </row>
        <row r="389">
          <cell r="A389">
            <v>18158</v>
          </cell>
          <cell r="B389">
            <v>10821</v>
          </cell>
          <cell r="C389">
            <v>2</v>
          </cell>
          <cell r="D389" t="str">
            <v xml:space="preserve">DIPLOMADO EN DIDACTICA DE LA ENSEÑANZA POR INTERNET                             </v>
          </cell>
          <cell r="E389" t="str">
            <v>DIPLOMADO EN DIDACTICA DE LA ENSEÑA</v>
          </cell>
          <cell r="F389" t="str">
            <v/>
          </cell>
          <cell r="G389">
            <v>2</v>
          </cell>
          <cell r="H389">
            <v>39363</v>
          </cell>
          <cell r="I389">
            <v>3</v>
          </cell>
          <cell r="J389">
            <v>0</v>
          </cell>
          <cell r="K389" t="str">
            <v/>
          </cell>
        </row>
        <row r="390">
          <cell r="A390">
            <v>18159</v>
          </cell>
          <cell r="B390">
            <v>10821</v>
          </cell>
          <cell r="C390">
            <v>1</v>
          </cell>
          <cell r="D390" t="str">
            <v xml:space="preserve">DIPLOMADO EN DISEÑO INSTRUCCIONAL                                               </v>
          </cell>
          <cell r="E390" t="str">
            <v xml:space="preserve">DIPLOMADO EN DISEÑO INSTRUCCIONAL  </v>
          </cell>
          <cell r="F390" t="str">
            <v/>
          </cell>
          <cell r="G390">
            <v>2</v>
          </cell>
          <cell r="H390">
            <v>39363</v>
          </cell>
          <cell r="I390">
            <v>3</v>
          </cell>
          <cell r="J390">
            <v>0</v>
          </cell>
          <cell r="K390" t="str">
            <v/>
          </cell>
        </row>
        <row r="391">
          <cell r="A391">
            <v>18160</v>
          </cell>
          <cell r="B391">
            <v>10821</v>
          </cell>
          <cell r="C391">
            <v>1</v>
          </cell>
          <cell r="D391" t="str">
            <v>DIPLOMADO EN COMUNICACIÓN Y GESTION P.</v>
          </cell>
          <cell r="E391" t="str">
            <v>DIPLOMADO COMUNICACIÓN Y GESTION P.</v>
          </cell>
          <cell r="F391" t="str">
            <v/>
          </cell>
          <cell r="G391">
            <v>37046</v>
          </cell>
          <cell r="H391">
            <v>39363</v>
          </cell>
          <cell r="I391">
            <v>3</v>
          </cell>
          <cell r="J391">
            <v>0</v>
          </cell>
          <cell r="K391" t="str">
            <v>NLUZPRZ</v>
          </cell>
        </row>
        <row r="392">
          <cell r="A392">
            <v>18168</v>
          </cell>
          <cell r="B392">
            <v>10821</v>
          </cell>
          <cell r="C392">
            <v>4</v>
          </cell>
          <cell r="D392" t="str">
            <v>DIPLOMADO ALTA DIRECCION SERV. ENFER.</v>
          </cell>
          <cell r="E392" t="str">
            <v>DIPLOMADO ALTA DIRECCION SERV.ENFER</v>
          </cell>
          <cell r="F392" t="str">
            <v/>
          </cell>
          <cell r="G392">
            <v>37013</v>
          </cell>
          <cell r="H392">
            <v>39363</v>
          </cell>
          <cell r="I392">
            <v>3</v>
          </cell>
          <cell r="J392">
            <v>1</v>
          </cell>
          <cell r="K392" t="str">
            <v>NLUZPRZ</v>
          </cell>
        </row>
        <row r="393">
          <cell r="A393">
            <v>18170</v>
          </cell>
          <cell r="B393">
            <v>10821</v>
          </cell>
          <cell r="C393">
            <v>3</v>
          </cell>
          <cell r="D393" t="str">
            <v>DIPLOMADO EN ILUSTRACION</v>
          </cell>
          <cell r="E393" t="str">
            <v>DIPLOMADO EN ILUSTRACION</v>
          </cell>
          <cell r="F393" t="str">
            <v/>
          </cell>
          <cell r="G393">
            <v>37046</v>
          </cell>
          <cell r="H393">
            <v>39363</v>
          </cell>
          <cell r="I393">
            <v>3</v>
          </cell>
          <cell r="J393">
            <v>1</v>
          </cell>
          <cell r="K393" t="str">
            <v>NLUZPRZ</v>
          </cell>
        </row>
        <row r="394">
          <cell r="A394">
            <v>18171</v>
          </cell>
          <cell r="B394">
            <v>10821</v>
          </cell>
          <cell r="C394">
            <v>3</v>
          </cell>
          <cell r="D394" t="str">
            <v>DIPLOMADO CURRICULUM DE HIGH SCOPE</v>
          </cell>
          <cell r="E394" t="str">
            <v>DIPLOMADO CURRICULUMDE HIGH SCOPE</v>
          </cell>
          <cell r="F394" t="str">
            <v/>
          </cell>
          <cell r="G394">
            <v>37046</v>
          </cell>
          <cell r="H394">
            <v>39363</v>
          </cell>
          <cell r="I394">
            <v>3</v>
          </cell>
          <cell r="J394">
            <v>1</v>
          </cell>
          <cell r="K394" t="str">
            <v>NLUZPRZ</v>
          </cell>
        </row>
        <row r="395">
          <cell r="A395">
            <v>18172</v>
          </cell>
          <cell r="B395">
            <v>10821</v>
          </cell>
          <cell r="C395">
            <v>3</v>
          </cell>
          <cell r="D395" t="str">
            <v>DIPLOMADO EN MEDICINA FORENSE</v>
          </cell>
          <cell r="E395" t="str">
            <v>DIPLOMADO EN MEDICINA FORENSE</v>
          </cell>
          <cell r="F395" t="str">
            <v/>
          </cell>
          <cell r="G395">
            <v>37046</v>
          </cell>
          <cell r="H395">
            <v>39363</v>
          </cell>
          <cell r="I395">
            <v>3</v>
          </cell>
          <cell r="J395">
            <v>1</v>
          </cell>
          <cell r="K395" t="str">
            <v>NLUZPRZ</v>
          </cell>
        </row>
        <row r="396">
          <cell r="A396">
            <v>18173</v>
          </cell>
          <cell r="B396">
            <v>10821</v>
          </cell>
          <cell r="C396">
            <v>3</v>
          </cell>
          <cell r="D396" t="str">
            <v>DIPLOMADO EN INVESTIGACION</v>
          </cell>
          <cell r="E396" t="str">
            <v>DIPLOMADO EN INVESTIGACION</v>
          </cell>
          <cell r="F396" t="str">
            <v/>
          </cell>
          <cell r="G396">
            <v>37046</v>
          </cell>
          <cell r="H396">
            <v>39363</v>
          </cell>
          <cell r="I396">
            <v>3</v>
          </cell>
          <cell r="J396">
            <v>1</v>
          </cell>
          <cell r="K396" t="str">
            <v>NLUZPRZ</v>
          </cell>
        </row>
        <row r="397">
          <cell r="A397">
            <v>18174</v>
          </cell>
          <cell r="B397">
            <v>10821</v>
          </cell>
          <cell r="C397">
            <v>3</v>
          </cell>
          <cell r="D397" t="str">
            <v>DIPLOMADO EN REDES DE COMPUTADORA</v>
          </cell>
          <cell r="E397" t="str">
            <v>DIPLOMADO EN REDES DE COMPUTADORA</v>
          </cell>
          <cell r="F397" t="str">
            <v/>
          </cell>
          <cell r="G397">
            <v>37013</v>
          </cell>
          <cell r="H397">
            <v>39363</v>
          </cell>
          <cell r="I397">
            <v>3</v>
          </cell>
          <cell r="J397">
            <v>0</v>
          </cell>
          <cell r="K397" t="str">
            <v>NLUZPRZ</v>
          </cell>
        </row>
        <row r="398">
          <cell r="A398">
            <v>18175</v>
          </cell>
          <cell r="B398">
            <v>10821</v>
          </cell>
          <cell r="C398">
            <v>3</v>
          </cell>
          <cell r="D398" t="str">
            <v>DIPLOMADO EN ESTADISTICA</v>
          </cell>
          <cell r="E398" t="str">
            <v>DIPLOMADO EN ESTADISTICA</v>
          </cell>
          <cell r="F398" t="str">
            <v/>
          </cell>
          <cell r="G398">
            <v>37013</v>
          </cell>
          <cell r="H398">
            <v>39363</v>
          </cell>
          <cell r="I398">
            <v>3</v>
          </cell>
          <cell r="J398">
            <v>0</v>
          </cell>
          <cell r="K398" t="str">
            <v>NLUZPRZ</v>
          </cell>
        </row>
        <row r="399">
          <cell r="A399">
            <v>18176</v>
          </cell>
          <cell r="B399">
            <v>10821</v>
          </cell>
          <cell r="C399">
            <v>5</v>
          </cell>
          <cell r="D399" t="str">
            <v>DIPLOMADO EN MEDICINA DEL TRABAJO</v>
          </cell>
          <cell r="E399" t="str">
            <v>DIPLOMADO EN MEDICINA DEL TRABAJO</v>
          </cell>
          <cell r="F399" t="str">
            <v/>
          </cell>
          <cell r="G399">
            <v>37013</v>
          </cell>
          <cell r="I399">
            <v>3</v>
          </cell>
          <cell r="J399">
            <v>0</v>
          </cell>
          <cell r="K399" t="str">
            <v>NLUZPRZ</v>
          </cell>
        </row>
        <row r="400">
          <cell r="A400">
            <v>18178</v>
          </cell>
          <cell r="B400">
            <v>10821</v>
          </cell>
          <cell r="C400">
            <v>7</v>
          </cell>
          <cell r="D400" t="str">
            <v>DIPLOMADO EN CONTRUCCION DE VIAS TERRESTRES</v>
          </cell>
          <cell r="E400" t="str">
            <v>DIP.  CONST. VIAS TE</v>
          </cell>
          <cell r="F400" t="str">
            <v/>
          </cell>
          <cell r="G400">
            <v>37811.517650462964</v>
          </cell>
          <cell r="I400">
            <v>3</v>
          </cell>
          <cell r="J400">
            <v>8</v>
          </cell>
          <cell r="K400" t="str">
            <v>MAPEREZ</v>
          </cell>
        </row>
        <row r="401">
          <cell r="A401">
            <v>18180</v>
          </cell>
          <cell r="B401">
            <v>10821</v>
          </cell>
          <cell r="C401">
            <v>4</v>
          </cell>
          <cell r="D401" t="str">
            <v>DIPLOMADO EN ENFERMERIA EN SALUD MENTAL</v>
          </cell>
          <cell r="E401" t="str">
            <v>DIPLOMADO EN ENF. SALUD MENTAL</v>
          </cell>
          <cell r="F401" t="str">
            <v/>
          </cell>
          <cell r="G401">
            <v>36942</v>
          </cell>
          <cell r="H401">
            <v>39363</v>
          </cell>
          <cell r="I401">
            <v>3</v>
          </cell>
          <cell r="J401">
            <v>1</v>
          </cell>
          <cell r="K401" t="str">
            <v>HMATPRZ</v>
          </cell>
        </row>
        <row r="402">
          <cell r="A402">
            <v>18181</v>
          </cell>
          <cell r="B402">
            <v>10821</v>
          </cell>
          <cell r="C402">
            <v>6</v>
          </cell>
          <cell r="D402" t="str">
            <v>DIPLOMADO EN TEATRO</v>
          </cell>
          <cell r="E402" t="str">
            <v>DIPLOMADO EN TEATRO</v>
          </cell>
          <cell r="F402" t="str">
            <v/>
          </cell>
          <cell r="G402">
            <v>36942</v>
          </cell>
          <cell r="H402">
            <v>39363</v>
          </cell>
          <cell r="I402">
            <v>3</v>
          </cell>
          <cell r="J402">
            <v>1</v>
          </cell>
          <cell r="K402" t="str">
            <v>HMATPRZ</v>
          </cell>
        </row>
        <row r="403">
          <cell r="A403">
            <v>18182</v>
          </cell>
          <cell r="B403">
            <v>10821</v>
          </cell>
          <cell r="C403">
            <v>4</v>
          </cell>
          <cell r="D403" t="str">
            <v>DIPLOMADO EN BUCEO RECREATIVO</v>
          </cell>
          <cell r="E403" t="str">
            <v>DIPLOMADO EN BUCEO RECREATIVO</v>
          </cell>
          <cell r="F403" t="str">
            <v/>
          </cell>
          <cell r="G403">
            <v>36942</v>
          </cell>
          <cell r="H403">
            <v>39363</v>
          </cell>
          <cell r="I403">
            <v>3</v>
          </cell>
          <cell r="J403">
            <v>1</v>
          </cell>
          <cell r="K403" t="str">
            <v>HMATPRZ</v>
          </cell>
        </row>
        <row r="404">
          <cell r="A404">
            <v>18183</v>
          </cell>
          <cell r="B404">
            <v>10821</v>
          </cell>
          <cell r="C404">
            <v>3</v>
          </cell>
          <cell r="D404" t="str">
            <v>DIPLOMADO SOBRE SANGRE Y COMPONENTES SEGUROS</v>
          </cell>
          <cell r="E404" t="str">
            <v>DIPLOM. SOBRE SANGRE Y COMP. SEGURO</v>
          </cell>
          <cell r="F404" t="str">
            <v/>
          </cell>
          <cell r="G404">
            <v>37028</v>
          </cell>
          <cell r="H404">
            <v>39363</v>
          </cell>
          <cell r="I404">
            <v>3</v>
          </cell>
          <cell r="J404">
            <v>1</v>
          </cell>
          <cell r="K404" t="str">
            <v>HMATPRZ</v>
          </cell>
        </row>
        <row r="405">
          <cell r="A405">
            <v>18185</v>
          </cell>
          <cell r="B405">
            <v>10821</v>
          </cell>
          <cell r="C405">
            <v>6</v>
          </cell>
          <cell r="D405" t="str">
            <v>DIP.EN HAB.INF.PARA COMUNICADORES</v>
          </cell>
          <cell r="E405" t="str">
            <v>DIP.EN HAB. INP. PARA COMUNICADORES</v>
          </cell>
          <cell r="F405" t="str">
            <v/>
          </cell>
          <cell r="G405">
            <v>37201</v>
          </cell>
          <cell r="I405">
            <v>3</v>
          </cell>
          <cell r="J405">
            <v>0</v>
          </cell>
          <cell r="K405" t="str">
            <v>5</v>
          </cell>
        </row>
        <row r="406">
          <cell r="A406">
            <v>18186</v>
          </cell>
          <cell r="B406">
            <v>10821</v>
          </cell>
          <cell r="C406">
            <v>3</v>
          </cell>
          <cell r="D406" t="str">
            <v xml:space="preserve">DIP. EN FORMACION DE EJEC. DE EMP.INTEGRADORAS </v>
          </cell>
          <cell r="E406" t="str">
            <v>DIP. FOR. EJEC. EMPRES.INTEGRADORAS</v>
          </cell>
          <cell r="F406" t="str">
            <v/>
          </cell>
          <cell r="G406">
            <v>37082</v>
          </cell>
          <cell r="H406">
            <v>39363</v>
          </cell>
          <cell r="I406">
            <v>3</v>
          </cell>
          <cell r="J406">
            <v>1</v>
          </cell>
          <cell r="K406" t="str">
            <v>HMATPRZ</v>
          </cell>
        </row>
        <row r="407">
          <cell r="A407">
            <v>18187</v>
          </cell>
          <cell r="B407">
            <v>10821</v>
          </cell>
          <cell r="C407">
            <v>3</v>
          </cell>
          <cell r="D407" t="str">
            <v>DIPLOMADO EN MICROBIOLOGIA CLINICA</v>
          </cell>
          <cell r="E407" t="str">
            <v>DIPLOMADO EN MICROBIOL.CLIN</v>
          </cell>
          <cell r="F407" t="str">
            <v/>
          </cell>
          <cell r="G407">
            <v>36918</v>
          </cell>
          <cell r="H407">
            <v>39363</v>
          </cell>
          <cell r="I407">
            <v>3</v>
          </cell>
          <cell r="J407">
            <v>1</v>
          </cell>
          <cell r="K407" t="str">
            <v>HMATPRZ</v>
          </cell>
        </row>
        <row r="408">
          <cell r="A408">
            <v>18188</v>
          </cell>
          <cell r="B408">
            <v>10821</v>
          </cell>
          <cell r="C408">
            <v>3</v>
          </cell>
          <cell r="D408" t="str">
            <v>DIPLOMADO EN MULTIMEDIA</v>
          </cell>
          <cell r="E408" t="str">
            <v>DIPLOMADO EN MULTIMEDIA</v>
          </cell>
          <cell r="F408" t="str">
            <v/>
          </cell>
          <cell r="G408">
            <v>37120</v>
          </cell>
          <cell r="H408">
            <v>39363</v>
          </cell>
          <cell r="I408">
            <v>3</v>
          </cell>
          <cell r="J408">
            <v>1</v>
          </cell>
          <cell r="K408" t="str">
            <v>HMATPRZ</v>
          </cell>
        </row>
        <row r="409">
          <cell r="A409">
            <v>18189</v>
          </cell>
          <cell r="B409">
            <v>10821</v>
          </cell>
          <cell r="C409">
            <v>4</v>
          </cell>
          <cell r="D409" t="str">
            <v>DIPLOMADO EN CS. QUIMICA BIOLÓGICA</v>
          </cell>
          <cell r="E409" t="str">
            <v>DIPL.EN CS. QUIM. BIOL.</v>
          </cell>
          <cell r="F409" t="str">
            <v/>
          </cell>
          <cell r="G409">
            <v>37137</v>
          </cell>
          <cell r="H409">
            <v>39363</v>
          </cell>
          <cell r="I409">
            <v>3</v>
          </cell>
          <cell r="J409">
            <v>1</v>
          </cell>
          <cell r="K409" t="str">
            <v>HMATPRZ</v>
          </cell>
        </row>
        <row r="410">
          <cell r="A410">
            <v>18190</v>
          </cell>
          <cell r="B410">
            <v>10821</v>
          </cell>
          <cell r="C410">
            <v>3</v>
          </cell>
          <cell r="D410" t="str">
            <v>DIPLOMADO EN GESTION MUNICIPAL</v>
          </cell>
          <cell r="E410" t="str">
            <v>DIPL. DE GESTION MUN</v>
          </cell>
          <cell r="F410" t="str">
            <v/>
          </cell>
          <cell r="G410">
            <v>37137</v>
          </cell>
          <cell r="H410">
            <v>39363</v>
          </cell>
          <cell r="I410">
            <v>3</v>
          </cell>
          <cell r="J410">
            <v>1</v>
          </cell>
          <cell r="K410" t="str">
            <v>AMESA</v>
          </cell>
        </row>
        <row r="411">
          <cell r="A411">
            <v>18191</v>
          </cell>
          <cell r="B411">
            <v>10821</v>
          </cell>
          <cell r="C411">
            <v>2</v>
          </cell>
          <cell r="D411" t="str">
            <v>DIPLOMADO EN TECNOLOGIA EDUCATIVA</v>
          </cell>
          <cell r="E411" t="str">
            <v>DIPLOMADO EN TECNOLOGIA EDUCATIVA</v>
          </cell>
          <cell r="F411" t="str">
            <v/>
          </cell>
          <cell r="G411">
            <v>37209</v>
          </cell>
          <cell r="H411">
            <v>39363</v>
          </cell>
          <cell r="I411">
            <v>3</v>
          </cell>
          <cell r="J411">
            <v>1</v>
          </cell>
          <cell r="K411" t="str">
            <v>HMATPRZ</v>
          </cell>
        </row>
        <row r="412">
          <cell r="A412">
            <v>18192</v>
          </cell>
          <cell r="B412">
            <v>10821</v>
          </cell>
          <cell r="C412">
            <v>3</v>
          </cell>
          <cell r="D412" t="str">
            <v>DIPLOMADO EN TECNOLOGIA DE INFROMACION</v>
          </cell>
          <cell r="E412" t="str">
            <v>DIPLOMADO EN TEC. DE INFORMACION</v>
          </cell>
          <cell r="F412" t="str">
            <v/>
          </cell>
          <cell r="G412">
            <v>37235</v>
          </cell>
          <cell r="H412">
            <v>39363</v>
          </cell>
          <cell r="I412">
            <v>3</v>
          </cell>
          <cell r="J412">
            <v>1</v>
          </cell>
          <cell r="K412" t="str">
            <v>HMATPRZ</v>
          </cell>
        </row>
        <row r="413">
          <cell r="A413">
            <v>18193</v>
          </cell>
          <cell r="B413">
            <v>10821</v>
          </cell>
          <cell r="C413">
            <v>2</v>
          </cell>
          <cell r="D413" t="str">
            <v>DIPLOMADO EN DES. DEL PENSAMIENTO CREATIVO APLICADO A LAS TECNOLOGIA EDUCATIVAS</v>
          </cell>
          <cell r="E413" t="str">
            <v>DIP.  DES. PENS. CREA. APL.TEC.  ED</v>
          </cell>
          <cell r="F413" t="str">
            <v/>
          </cell>
          <cell r="G413">
            <v>37273</v>
          </cell>
          <cell r="I413">
            <v>3</v>
          </cell>
          <cell r="J413">
            <v>1</v>
          </cell>
          <cell r="K413" t="str">
            <v>HMATPRZ</v>
          </cell>
        </row>
        <row r="414">
          <cell r="A414">
            <v>18194</v>
          </cell>
          <cell r="B414">
            <v>10821</v>
          </cell>
          <cell r="C414">
            <v>3</v>
          </cell>
          <cell r="D414" t="str">
            <v>DIPLOMADO EN ORTOPEDIA FUNCIONAL DE LOS MAXILARES</v>
          </cell>
          <cell r="E414" t="str">
            <v>DIPL. EN ORTOP. FUN. DE MAXILARES</v>
          </cell>
          <cell r="F414" t="str">
            <v/>
          </cell>
          <cell r="G414">
            <v>37315</v>
          </cell>
          <cell r="H414">
            <v>39363</v>
          </cell>
          <cell r="I414">
            <v>3</v>
          </cell>
          <cell r="J414">
            <v>4</v>
          </cell>
          <cell r="K414" t="str">
            <v>HMATPRZ</v>
          </cell>
        </row>
        <row r="415">
          <cell r="A415">
            <v>18195</v>
          </cell>
          <cell r="B415">
            <v>10821</v>
          </cell>
          <cell r="C415">
            <v>3</v>
          </cell>
          <cell r="D415" t="str">
            <v>DIPLOMADO DE DESARROLLO DE HABILIDADES APLICADAS EN SALUD PUBLICA</v>
          </cell>
          <cell r="E415" t="str">
            <v>DIP. EN DES. DE HAB. APLIC. SAL.PUB</v>
          </cell>
          <cell r="F415" t="str">
            <v/>
          </cell>
          <cell r="G415">
            <v>37319</v>
          </cell>
          <cell r="I415">
            <v>3</v>
          </cell>
          <cell r="J415">
            <v>5</v>
          </cell>
          <cell r="K415" t="str">
            <v>HMATPRZ</v>
          </cell>
        </row>
        <row r="416">
          <cell r="A416">
            <v>18196</v>
          </cell>
          <cell r="B416">
            <v>10821</v>
          </cell>
          <cell r="C416">
            <v>2</v>
          </cell>
          <cell r="D416" t="str">
            <v>DIPLOMADO EN CORREDURIA PUBLICA</v>
          </cell>
          <cell r="E416" t="str">
            <v>DIPLOMADO EN CORREDURIA PUBLICA</v>
          </cell>
          <cell r="F416" t="str">
            <v/>
          </cell>
          <cell r="G416">
            <v>37375</v>
          </cell>
          <cell r="H416">
            <v>39363</v>
          </cell>
          <cell r="I416">
            <v>3</v>
          </cell>
          <cell r="J416">
            <v>1</v>
          </cell>
          <cell r="K416" t="str">
            <v>HMATPRZ</v>
          </cell>
        </row>
        <row r="417">
          <cell r="A417">
            <v>18197</v>
          </cell>
          <cell r="B417">
            <v>10821</v>
          </cell>
          <cell r="C417">
            <v>7</v>
          </cell>
          <cell r="D417" t="str">
            <v>DIPLOMADO EN DERECHO NOTARIAL</v>
          </cell>
          <cell r="E417" t="str">
            <v>DIPLOMADO EN DER. NO</v>
          </cell>
          <cell r="F417" t="str">
            <v/>
          </cell>
          <cell r="G417">
            <v>37405.620856481481</v>
          </cell>
          <cell r="H417">
            <v>39363</v>
          </cell>
          <cell r="I417">
            <v>3</v>
          </cell>
          <cell r="J417">
            <v>7</v>
          </cell>
          <cell r="K417" t="str">
            <v>HMATPRZ</v>
          </cell>
        </row>
        <row r="418">
          <cell r="A418">
            <v>18198</v>
          </cell>
          <cell r="B418">
            <v>10821</v>
          </cell>
          <cell r="C418">
            <v>7</v>
          </cell>
          <cell r="D418" t="str">
            <v>DIP ASISTENCIA GERONTO GERIATRICA DEL ADULTO MAYOR</v>
          </cell>
          <cell r="E418" t="str">
            <v>D. ASIS.GER GER A.M.</v>
          </cell>
          <cell r="F418" t="str">
            <v/>
          </cell>
          <cell r="G418">
            <v>37432.607581018521</v>
          </cell>
          <cell r="H418">
            <v>39363</v>
          </cell>
          <cell r="I418">
            <v>3</v>
          </cell>
          <cell r="J418">
            <v>8</v>
          </cell>
          <cell r="K418" t="str">
            <v>HMATPRZ</v>
          </cell>
        </row>
        <row r="419">
          <cell r="A419">
            <v>18199</v>
          </cell>
          <cell r="B419">
            <v>10821</v>
          </cell>
          <cell r="C419">
            <v>7</v>
          </cell>
          <cell r="D419" t="str">
            <v>DIPLOMADO EN ADMINISTRACION TRIBUTARIA</v>
          </cell>
          <cell r="E419" t="str">
            <v>DIP. EN ADMON. TRIBU</v>
          </cell>
          <cell r="F419" t="str">
            <v/>
          </cell>
          <cell r="G419">
            <v>37432.602118055554</v>
          </cell>
          <cell r="H419">
            <v>39363</v>
          </cell>
          <cell r="I419">
            <v>3</v>
          </cell>
          <cell r="J419">
            <v>9</v>
          </cell>
          <cell r="K419" t="str">
            <v>HMATPRZ</v>
          </cell>
        </row>
        <row r="420">
          <cell r="A420">
            <v>18201</v>
          </cell>
          <cell r="B420">
            <v>10821</v>
          </cell>
          <cell r="C420">
            <v>2</v>
          </cell>
          <cell r="D420" t="str">
            <v xml:space="preserve">IDIOMAS EXTRANJEROS                                                             </v>
          </cell>
          <cell r="E420" t="str">
            <v xml:space="preserve">IDIOMAS EXTRANJEROS                </v>
          </cell>
          <cell r="F420" t="str">
            <v>L</v>
          </cell>
          <cell r="G420">
            <v>35431</v>
          </cell>
          <cell r="I420">
            <v>0</v>
          </cell>
          <cell r="J420">
            <v>1</v>
          </cell>
          <cell r="K420" t="str">
            <v/>
          </cell>
        </row>
        <row r="421">
          <cell r="A421">
            <v>18202</v>
          </cell>
          <cell r="B421">
            <v>10891</v>
          </cell>
          <cell r="C421">
            <v>7</v>
          </cell>
          <cell r="D421" t="str">
            <v xml:space="preserve">CURSOS A EXTRANJEROS </v>
          </cell>
          <cell r="E421" t="str">
            <v>CURSOS A EXTRANJEROS</v>
          </cell>
          <cell r="F421" t="str">
            <v/>
          </cell>
          <cell r="G421">
            <v>39465.548587962963</v>
          </cell>
          <cell r="I421">
            <v>3</v>
          </cell>
          <cell r="J421">
            <v>2</v>
          </cell>
          <cell r="K421" t="str">
            <v>AMESA</v>
          </cell>
        </row>
        <row r="422">
          <cell r="A422">
            <v>18203</v>
          </cell>
          <cell r="B422">
            <v>10821</v>
          </cell>
          <cell r="C422">
            <v>2</v>
          </cell>
          <cell r="D422" t="str">
            <v xml:space="preserve">CURSOS DELEX                                                                    </v>
          </cell>
          <cell r="E422" t="str">
            <v xml:space="preserve">CURSOS DELEX                       </v>
          </cell>
          <cell r="F422" t="str">
            <v>L</v>
          </cell>
          <cell r="G422">
            <v>36336</v>
          </cell>
          <cell r="I422">
            <v>0</v>
          </cell>
          <cell r="J422">
            <v>3</v>
          </cell>
          <cell r="K422" t="str">
            <v/>
          </cell>
        </row>
        <row r="423">
          <cell r="A423">
            <v>18204</v>
          </cell>
          <cell r="B423">
            <v>10821</v>
          </cell>
          <cell r="C423">
            <v>2</v>
          </cell>
          <cell r="D423" t="str">
            <v xml:space="preserve">CURSOS DE AUTOACCESO                                                            </v>
          </cell>
          <cell r="E423" t="str">
            <v xml:space="preserve">CURSOS DE AUTOACCESO               </v>
          </cell>
          <cell r="F423" t="str">
            <v>L</v>
          </cell>
          <cell r="G423">
            <v>36336</v>
          </cell>
          <cell r="I423">
            <v>0</v>
          </cell>
          <cell r="J423">
            <v>4</v>
          </cell>
          <cell r="K423" t="str">
            <v/>
          </cell>
        </row>
        <row r="424">
          <cell r="A424">
            <v>18302</v>
          </cell>
          <cell r="B424">
            <v>10821</v>
          </cell>
          <cell r="C424">
            <v>6</v>
          </cell>
          <cell r="D424" t="str">
            <v>INICIACION MUSICAL</v>
          </cell>
          <cell r="E424" t="str">
            <v>INICIACION MUSICAL</v>
          </cell>
          <cell r="F424" t="str">
            <v>L</v>
          </cell>
          <cell r="G424">
            <v>35431</v>
          </cell>
          <cell r="I424">
            <v>0</v>
          </cell>
          <cell r="J424">
            <v>2</v>
          </cell>
          <cell r="K424" t="str">
            <v>LPEREZ</v>
          </cell>
        </row>
        <row r="425">
          <cell r="A425">
            <v>18303</v>
          </cell>
          <cell r="B425">
            <v>10821</v>
          </cell>
          <cell r="C425">
            <v>6</v>
          </cell>
          <cell r="D425" t="str">
            <v xml:space="preserve">DESARROLLO HABILIDADES ARTISTICAS                                               </v>
          </cell>
          <cell r="E425" t="str">
            <v xml:space="preserve">DESARROLLO HABILIDADES ARTISTICAS  </v>
          </cell>
          <cell r="F425" t="str">
            <v>L</v>
          </cell>
          <cell r="G425">
            <v>35431</v>
          </cell>
          <cell r="I425">
            <v>0</v>
          </cell>
          <cell r="J425">
            <v>3</v>
          </cell>
          <cell r="K425" t="str">
            <v/>
          </cell>
        </row>
        <row r="426">
          <cell r="A426">
            <v>18401</v>
          </cell>
          <cell r="B426">
            <v>10821</v>
          </cell>
          <cell r="C426">
            <v>2</v>
          </cell>
          <cell r="D426" t="str">
            <v xml:space="preserve">IDIOMAS EXTRANJEROS (AUTOFINANCIABLE)                                           </v>
          </cell>
          <cell r="E426" t="str">
            <v>IDIOMAS EXTRANJEROS (AUTOFINANCIABL</v>
          </cell>
          <cell r="F426" t="str">
            <v/>
          </cell>
          <cell r="G426">
            <v>35997</v>
          </cell>
          <cell r="I426">
            <v>3</v>
          </cell>
          <cell r="J426">
            <v>1</v>
          </cell>
          <cell r="K426" t="str">
            <v/>
          </cell>
        </row>
        <row r="427">
          <cell r="A427">
            <v>18402</v>
          </cell>
          <cell r="B427">
            <v>10821</v>
          </cell>
          <cell r="C427">
            <v>1</v>
          </cell>
          <cell r="D427" t="str">
            <v xml:space="preserve">CURSOS A EXTRANJEROS (AUTOFINANCIABLE)                                          </v>
          </cell>
          <cell r="E427" t="str">
            <v>CURSOS A EXTRANJEROS (AUTOFINANCIAB</v>
          </cell>
          <cell r="F427" t="str">
            <v/>
          </cell>
          <cell r="G427">
            <v>35431</v>
          </cell>
          <cell r="I427">
            <v>3</v>
          </cell>
          <cell r="J427">
            <v>2</v>
          </cell>
          <cell r="K427" t="str">
            <v/>
          </cell>
        </row>
        <row r="428">
          <cell r="A428">
            <v>18403</v>
          </cell>
          <cell r="B428">
            <v>10821</v>
          </cell>
          <cell r="C428">
            <v>2</v>
          </cell>
          <cell r="D428" t="str">
            <v>CENTROS DE AUTOACCESO</v>
          </cell>
          <cell r="E428" t="str">
            <v>CENTROS DE AUTOACCESO</v>
          </cell>
          <cell r="F428" t="str">
            <v>L</v>
          </cell>
          <cell r="G428">
            <v>37013</v>
          </cell>
          <cell r="I428">
            <v>3</v>
          </cell>
          <cell r="J428">
            <v>1</v>
          </cell>
          <cell r="K428" t="str">
            <v/>
          </cell>
        </row>
        <row r="429">
          <cell r="A429">
            <v>18404</v>
          </cell>
          <cell r="B429">
            <v>10821</v>
          </cell>
          <cell r="C429">
            <v>2</v>
          </cell>
          <cell r="D429" t="str">
            <v xml:space="preserve">DESARR. DE EXA.EN LENGUA INGLESA Y CONS. </v>
          </cell>
          <cell r="E429" t="str">
            <v>DES. EXA. LENG. INGLESA Y CONS. SEG</v>
          </cell>
          <cell r="F429" t="str">
            <v/>
          </cell>
          <cell r="G429">
            <v>37028</v>
          </cell>
          <cell r="I429">
            <v>3</v>
          </cell>
          <cell r="J429">
            <v>1</v>
          </cell>
          <cell r="K429" t="str">
            <v>HMATPRZ</v>
          </cell>
        </row>
        <row r="430">
          <cell r="A430">
            <v>18501</v>
          </cell>
          <cell r="B430">
            <v>10821</v>
          </cell>
          <cell r="C430">
            <v>1</v>
          </cell>
          <cell r="D430" t="str">
            <v xml:space="preserve">CURSO DE EDUCACION CONTINUA                                                     </v>
          </cell>
          <cell r="E430" t="str">
            <v xml:space="preserve">CURSO DE EDUCACION CONTINUA        </v>
          </cell>
          <cell r="F430" t="str">
            <v/>
          </cell>
          <cell r="G430">
            <v>2</v>
          </cell>
          <cell r="I430">
            <v>3</v>
          </cell>
          <cell r="J430">
            <v>0</v>
          </cell>
          <cell r="K430" t="str">
            <v/>
          </cell>
        </row>
        <row r="431">
          <cell r="A431">
            <v>18502</v>
          </cell>
          <cell r="B431">
            <v>10821</v>
          </cell>
          <cell r="C431">
            <v>1</v>
          </cell>
          <cell r="D431" t="str">
            <v xml:space="preserve">CURSO DE APOYO A LA TITULACION                                                  </v>
          </cell>
          <cell r="E431" t="str">
            <v xml:space="preserve">CURSO DE APOYO A LA TITULACION     </v>
          </cell>
          <cell r="F431" t="str">
            <v/>
          </cell>
          <cell r="G431">
            <v>35431</v>
          </cell>
          <cell r="I431">
            <v>3</v>
          </cell>
          <cell r="J431">
            <v>2</v>
          </cell>
          <cell r="K431" t="str">
            <v/>
          </cell>
        </row>
        <row r="432">
          <cell r="A432">
            <v>18503</v>
          </cell>
          <cell r="B432">
            <v>10821</v>
          </cell>
          <cell r="C432">
            <v>1</v>
          </cell>
          <cell r="D432" t="str">
            <v xml:space="preserve">CURSO NIVELATORIO                                                               </v>
          </cell>
          <cell r="E432" t="str">
            <v xml:space="preserve">CURSO NIVELATORIO                  </v>
          </cell>
          <cell r="F432" t="str">
            <v/>
          </cell>
          <cell r="G432">
            <v>2</v>
          </cell>
          <cell r="I432">
            <v>3</v>
          </cell>
          <cell r="J432">
            <v>0</v>
          </cell>
          <cell r="K432" t="str">
            <v/>
          </cell>
        </row>
        <row r="433">
          <cell r="A433">
            <v>18504</v>
          </cell>
          <cell r="B433">
            <v>10821</v>
          </cell>
          <cell r="C433">
            <v>1</v>
          </cell>
          <cell r="D433" t="str">
            <v xml:space="preserve">SYMPOSIUM                                                                       </v>
          </cell>
          <cell r="E433" t="str">
            <v xml:space="preserve">SYMPOSIUM                          </v>
          </cell>
          <cell r="F433" t="str">
            <v/>
          </cell>
          <cell r="G433">
            <v>2</v>
          </cell>
          <cell r="I433">
            <v>3</v>
          </cell>
          <cell r="J433">
            <v>0</v>
          </cell>
          <cell r="K433" t="str">
            <v/>
          </cell>
        </row>
        <row r="434">
          <cell r="A434">
            <v>18505</v>
          </cell>
          <cell r="B434">
            <v>10821</v>
          </cell>
          <cell r="C434">
            <v>1</v>
          </cell>
          <cell r="D434" t="str">
            <v xml:space="preserve">SEMINARIOS Y CONGRESOS                                                          </v>
          </cell>
          <cell r="E434" t="str">
            <v xml:space="preserve">SEMINARIOS Y CONGRESOS             </v>
          </cell>
          <cell r="F434" t="str">
            <v/>
          </cell>
          <cell r="G434">
            <v>2</v>
          </cell>
          <cell r="I434">
            <v>3</v>
          </cell>
          <cell r="J434">
            <v>0</v>
          </cell>
          <cell r="K434" t="str">
            <v/>
          </cell>
        </row>
        <row r="435">
          <cell r="A435">
            <v>18506</v>
          </cell>
          <cell r="B435">
            <v>10821</v>
          </cell>
          <cell r="C435">
            <v>1</v>
          </cell>
          <cell r="D435" t="str">
            <v xml:space="preserve">OTROS CURSOS AUTOFINANCIABLES                                                   </v>
          </cell>
          <cell r="E435" t="str">
            <v xml:space="preserve">OTROS CURSOS AUTOFINANCIABLES      </v>
          </cell>
          <cell r="F435" t="str">
            <v/>
          </cell>
          <cell r="G435">
            <v>2</v>
          </cell>
          <cell r="I435">
            <v>3</v>
          </cell>
          <cell r="J435">
            <v>0</v>
          </cell>
          <cell r="K435" t="str">
            <v/>
          </cell>
        </row>
        <row r="436">
          <cell r="A436">
            <v>18509</v>
          </cell>
          <cell r="B436">
            <v>10821</v>
          </cell>
          <cell r="C436">
            <v>4</v>
          </cell>
          <cell r="D436" t="str">
            <v>CURSO DE ENFERMERIA PARA AUXILIARES</v>
          </cell>
          <cell r="E436" t="str">
            <v>CURSO DE ENFERMERIA PARA AUX.</v>
          </cell>
          <cell r="F436" t="str">
            <v/>
          </cell>
          <cell r="G436">
            <v>37013</v>
          </cell>
          <cell r="I436">
            <v>3</v>
          </cell>
          <cell r="J436">
            <v>1</v>
          </cell>
          <cell r="K436" t="str">
            <v>NLUZPRZ</v>
          </cell>
        </row>
        <row r="437">
          <cell r="A437">
            <v>18510</v>
          </cell>
          <cell r="B437">
            <v>10821</v>
          </cell>
          <cell r="C437">
            <v>1</v>
          </cell>
          <cell r="D437" t="str">
            <v>CURSO DE ACTUALIZACION MEDICA</v>
          </cell>
          <cell r="E437" t="str">
            <v>CURSO DE ACT. MEDICA</v>
          </cell>
          <cell r="F437" t="str">
            <v/>
          </cell>
          <cell r="G437">
            <v>37013</v>
          </cell>
          <cell r="I437">
            <v>3</v>
          </cell>
          <cell r="J437">
            <v>0</v>
          </cell>
          <cell r="K437" t="str">
            <v/>
          </cell>
        </row>
        <row r="438">
          <cell r="A438">
            <v>18512</v>
          </cell>
          <cell r="B438">
            <v>10821</v>
          </cell>
          <cell r="C438">
            <v>9</v>
          </cell>
          <cell r="D438" t="str">
            <v>EXAMEN DE ACREDITACIÓN ÁREA BÁSICA</v>
          </cell>
          <cell r="E438" t="str">
            <v>EXAM. ACRE. AREA. BASICA</v>
          </cell>
          <cell r="F438" t="str">
            <v/>
          </cell>
          <cell r="G438">
            <v>36900</v>
          </cell>
          <cell r="I438">
            <v>3</v>
          </cell>
          <cell r="J438">
            <v>1</v>
          </cell>
          <cell r="K438" t="str">
            <v/>
          </cell>
        </row>
        <row r="439">
          <cell r="A439">
            <v>18513</v>
          </cell>
          <cell r="B439">
            <v>10821</v>
          </cell>
          <cell r="C439">
            <v>7</v>
          </cell>
          <cell r="D439" t="str">
            <v>CONGRESO ANFECA</v>
          </cell>
          <cell r="E439" t="str">
            <v>CONGRESO ANFECA</v>
          </cell>
          <cell r="F439" t="str">
            <v/>
          </cell>
          <cell r="G439">
            <v>37642.471087962964</v>
          </cell>
          <cell r="H439">
            <v>39363</v>
          </cell>
          <cell r="I439">
            <v>3</v>
          </cell>
          <cell r="J439">
            <v>3</v>
          </cell>
          <cell r="K439" t="str">
            <v>MAPEREZ</v>
          </cell>
        </row>
        <row r="440">
          <cell r="A440">
            <v>18514</v>
          </cell>
          <cell r="B440">
            <v>10821</v>
          </cell>
          <cell r="C440">
            <v>7</v>
          </cell>
          <cell r="D440" t="str">
            <v>CURSO DE APOYO A LA TITULACION-NIVEL TECNICO</v>
          </cell>
          <cell r="E440" t="str">
            <v>CURSO DE APY. A TIT.</v>
          </cell>
          <cell r="F440" t="str">
            <v/>
          </cell>
          <cell r="G440">
            <v>37806.613634259258</v>
          </cell>
          <cell r="I440">
            <v>3</v>
          </cell>
          <cell r="J440">
            <v>4</v>
          </cell>
          <cell r="K440" t="str">
            <v>MAPEREZ</v>
          </cell>
        </row>
        <row r="441">
          <cell r="A441">
            <v>18515</v>
          </cell>
          <cell r="B441">
            <v>10821</v>
          </cell>
          <cell r="C441">
            <v>7</v>
          </cell>
          <cell r="D441" t="str">
            <v>OTROS EVENTOS ACADÉMICOS</v>
          </cell>
          <cell r="E441" t="str">
            <v>OTROS EVENTOS ACAD.</v>
          </cell>
          <cell r="F441" t="str">
            <v/>
          </cell>
          <cell r="G441">
            <v>37918.695810185185</v>
          </cell>
          <cell r="I441">
            <v>3</v>
          </cell>
          <cell r="J441">
            <v>5</v>
          </cell>
          <cell r="K441" t="str">
            <v>MAPEREZ</v>
          </cell>
        </row>
        <row r="442">
          <cell r="A442">
            <v>18516</v>
          </cell>
          <cell r="B442">
            <v>10821</v>
          </cell>
          <cell r="C442">
            <v>7</v>
          </cell>
          <cell r="D442" t="str">
            <v>CONVENIO UV- UNIVERSIDAD ABIERTA DE CATALUÑA</v>
          </cell>
          <cell r="E442" t="str">
            <v>CON. UV. UNIV. AB. C</v>
          </cell>
          <cell r="F442" t="str">
            <v/>
          </cell>
          <cell r="G442">
            <v>37942.685104166667</v>
          </cell>
          <cell r="I442">
            <v>3</v>
          </cell>
          <cell r="J442">
            <v>6</v>
          </cell>
          <cell r="K442" t="str">
            <v>MAPEREZ</v>
          </cell>
        </row>
        <row r="443">
          <cell r="A443">
            <v>18517</v>
          </cell>
          <cell r="B443">
            <v>10821</v>
          </cell>
          <cell r="C443">
            <v>7</v>
          </cell>
          <cell r="D443" t="str">
            <v>FORMACIÓN DE RECURSOS EN LA PREVENCIÓN DEL CONSUMO DE DROGAS</v>
          </cell>
          <cell r="E443" t="str">
            <v>F. DE REC. EN PREV.</v>
          </cell>
          <cell r="F443" t="str">
            <v/>
          </cell>
          <cell r="G443">
            <v>38021.68074074074</v>
          </cell>
          <cell r="I443">
            <v>3</v>
          </cell>
          <cell r="J443">
            <v>7</v>
          </cell>
          <cell r="K443" t="str">
            <v>AALARCON</v>
          </cell>
        </row>
        <row r="444">
          <cell r="A444">
            <v>18518</v>
          </cell>
          <cell r="B444">
            <v>10821</v>
          </cell>
          <cell r="C444">
            <v>1</v>
          </cell>
          <cell r="D444" t="str">
            <v>PROBLEMAS GLOBALES DE MEDIO AMBIENTE</v>
          </cell>
          <cell r="E444" t="str">
            <v>PROB.GLOB.DE MED.AMB</v>
          </cell>
          <cell r="F444" t="str">
            <v/>
          </cell>
          <cell r="G444">
            <v>38414.473900462966</v>
          </cell>
          <cell r="H444">
            <v>39363</v>
          </cell>
          <cell r="I444">
            <v>3</v>
          </cell>
          <cell r="J444">
            <v>8</v>
          </cell>
          <cell r="K444" t="str">
            <v>AMESA</v>
          </cell>
        </row>
        <row r="445">
          <cell r="A445">
            <v>18519</v>
          </cell>
          <cell r="B445">
            <v>10821</v>
          </cell>
          <cell r="C445">
            <v>3</v>
          </cell>
          <cell r="D445" t="str">
            <v>CONGRESO INTERNACIONAL EN SISTEMAS COMPUTACIONALES ADMINISTRATIVOS</v>
          </cell>
          <cell r="E445" t="str">
            <v>CONG.INT.SIST.COMP.A</v>
          </cell>
          <cell r="F445" t="str">
            <v/>
          </cell>
          <cell r="G445">
            <v>40791.571608796294</v>
          </cell>
          <cell r="I445">
            <v>3</v>
          </cell>
          <cell r="J445">
            <v>9</v>
          </cell>
          <cell r="K445" t="str">
            <v>AMESA</v>
          </cell>
        </row>
        <row r="446">
          <cell r="A446">
            <v>18520</v>
          </cell>
          <cell r="B446">
            <v>10821</v>
          </cell>
          <cell r="C446">
            <v>9</v>
          </cell>
          <cell r="D446" t="str">
            <v>CONG.INTERN.EDUC.INTERCULTURAL</v>
          </cell>
          <cell r="E446" t="str">
            <v>CON.INT.EDUC.INTERCU</v>
          </cell>
          <cell r="F446" t="str">
            <v/>
          </cell>
          <cell r="G446">
            <v>40945.542662037034</v>
          </cell>
          <cell r="I446">
            <v>3</v>
          </cell>
          <cell r="J446">
            <v>0</v>
          </cell>
          <cell r="K446" t="str">
            <v>AMESA</v>
          </cell>
        </row>
        <row r="447">
          <cell r="A447">
            <v>18521</v>
          </cell>
          <cell r="B447">
            <v>10821</v>
          </cell>
          <cell r="C447">
            <v>4</v>
          </cell>
          <cell r="D447" t="str">
            <v>CONGRESO NACIONAL ENFERMERIA</v>
          </cell>
          <cell r="E447" t="str">
            <v>CONG.NACIONAL ENFERM</v>
          </cell>
          <cell r="F447" t="str">
            <v/>
          </cell>
          <cell r="G447">
            <v>41085.589421296296</v>
          </cell>
          <cell r="I447">
            <v>3</v>
          </cell>
          <cell r="J447">
            <v>1</v>
          </cell>
          <cell r="K447" t="str">
            <v>AMESA</v>
          </cell>
        </row>
        <row r="448">
          <cell r="A448">
            <v>18523</v>
          </cell>
          <cell r="B448">
            <v>10821</v>
          </cell>
          <cell r="C448">
            <v>3</v>
          </cell>
          <cell r="D448" t="str">
            <v>CONGRESO DE INVESTIGACION DE LAS CIENCIAS Y LA SUSTENTABILIDAD</v>
          </cell>
          <cell r="E448" t="str">
            <v>CONG.INV.CS.Y SUSTEN</v>
          </cell>
          <cell r="F448" t="str">
            <v/>
          </cell>
          <cell r="G448">
            <v>41155.562268518515</v>
          </cell>
          <cell r="I448">
            <v>3</v>
          </cell>
          <cell r="J448">
            <v>3</v>
          </cell>
          <cell r="K448" t="str">
            <v>AMESA</v>
          </cell>
        </row>
        <row r="449">
          <cell r="A449">
            <v>18524</v>
          </cell>
          <cell r="B449">
            <v>10821</v>
          </cell>
          <cell r="C449">
            <v>4</v>
          </cell>
          <cell r="D449" t="str">
            <v>1ER. CONGRESO NACIONAL DE ENFERMERIA 2012</v>
          </cell>
          <cell r="E449" t="str">
            <v>1ER.CONG.N.ENF.2012</v>
          </cell>
          <cell r="F449" t="str">
            <v/>
          </cell>
          <cell r="G449">
            <v>41197.571030092593</v>
          </cell>
          <cell r="I449">
            <v>3</v>
          </cell>
          <cell r="J449">
            <v>4</v>
          </cell>
          <cell r="K449" t="str">
            <v>AMESA</v>
          </cell>
        </row>
        <row r="450">
          <cell r="A450">
            <v>18525</v>
          </cell>
          <cell r="B450">
            <v>10821</v>
          </cell>
          <cell r="C450">
            <v>1</v>
          </cell>
          <cell r="D450" t="str">
            <v>WORKSHOP LUZ Y ARTE</v>
          </cell>
          <cell r="E450" t="str">
            <v>WORKSHOP LUZ Y ARTE</v>
          </cell>
          <cell r="F450" t="str">
            <v/>
          </cell>
          <cell r="G450">
            <v>41327.424409722225</v>
          </cell>
          <cell r="I450">
            <v>3</v>
          </cell>
          <cell r="J450">
            <v>5</v>
          </cell>
          <cell r="K450" t="str">
            <v>AMESA</v>
          </cell>
        </row>
        <row r="451">
          <cell r="A451">
            <v>18526</v>
          </cell>
          <cell r="B451">
            <v>10821</v>
          </cell>
          <cell r="C451">
            <v>4</v>
          </cell>
          <cell r="D451" t="str">
            <v>XXIX REUNION NAC.EST.DE ENFERMERIA, XI CONG.NAC.I.ENF. Y VI ENC.I.E.DE ENF.</v>
          </cell>
          <cell r="E451" t="str">
            <v xml:space="preserve">XXIX R.NAC.E.ENF.,X </v>
          </cell>
          <cell r="F451" t="str">
            <v/>
          </cell>
          <cell r="G451">
            <v>41365.787951388891</v>
          </cell>
          <cell r="I451">
            <v>3</v>
          </cell>
          <cell r="J451">
            <v>6</v>
          </cell>
          <cell r="K451" t="str">
            <v>AMESA</v>
          </cell>
        </row>
        <row r="452">
          <cell r="A452">
            <v>18528</v>
          </cell>
          <cell r="B452">
            <v>10821</v>
          </cell>
          <cell r="C452">
            <v>5</v>
          </cell>
          <cell r="D452" t="str">
            <v>DIPLOMADO CINEMA AMBIENTAL UNIVERSITARIO</v>
          </cell>
          <cell r="E452" t="str">
            <v>DIPL.CIN.AMB.UNIVERS</v>
          </cell>
          <cell r="F452" t="str">
            <v/>
          </cell>
          <cell r="G452">
            <v>41389.551666666666</v>
          </cell>
          <cell r="I452">
            <v>3</v>
          </cell>
          <cell r="J452">
            <v>8</v>
          </cell>
          <cell r="K452" t="str">
            <v>AMESA</v>
          </cell>
        </row>
        <row r="453">
          <cell r="A453">
            <v>18529</v>
          </cell>
          <cell r="B453">
            <v>10821</v>
          </cell>
          <cell r="C453">
            <v>4</v>
          </cell>
          <cell r="D453" t="str">
            <v>INTRODUCCION A LA ADMINISTRACION DE SALUD</v>
          </cell>
          <cell r="E453" t="str">
            <v>INTR.ADMON.SALUD</v>
          </cell>
          <cell r="F453" t="str">
            <v/>
          </cell>
          <cell r="G453">
            <v>41396.547291666669</v>
          </cell>
          <cell r="I453">
            <v>3</v>
          </cell>
          <cell r="J453">
            <v>9</v>
          </cell>
          <cell r="K453" t="str">
            <v>AMESA</v>
          </cell>
        </row>
        <row r="454">
          <cell r="A454">
            <v>18530</v>
          </cell>
          <cell r="B454">
            <v>10821</v>
          </cell>
          <cell r="C454">
            <v>4</v>
          </cell>
          <cell r="D454" t="str">
            <v>CURSO DE ACTUALIZACION EN SEGURIDAD ALIMENTARIA Y NUTRICIONAL</v>
          </cell>
          <cell r="E454" t="str">
            <v>CURSO ACT.SEG.ALIM.N</v>
          </cell>
          <cell r="F454" t="str">
            <v/>
          </cell>
          <cell r="G454">
            <v>41400.698148148149</v>
          </cell>
          <cell r="I454">
            <v>3</v>
          </cell>
          <cell r="J454">
            <v>0</v>
          </cell>
          <cell r="K454" t="str">
            <v>AMESA</v>
          </cell>
        </row>
        <row r="455">
          <cell r="A455">
            <v>18531</v>
          </cell>
          <cell r="B455">
            <v>10821</v>
          </cell>
          <cell r="C455">
            <v>3</v>
          </cell>
          <cell r="D455" t="str">
            <v>CONGRESO INT.INV.CS. SUST.ACADEMICA JOURNALS 2013</v>
          </cell>
          <cell r="E455" t="str">
            <v>C.INT.I.CS.S.A.2013</v>
          </cell>
          <cell r="F455" t="str">
            <v/>
          </cell>
          <cell r="G455">
            <v>41444.784490740742</v>
          </cell>
          <cell r="I455">
            <v>3</v>
          </cell>
          <cell r="J455">
            <v>1</v>
          </cell>
          <cell r="K455" t="str">
            <v>AMESA</v>
          </cell>
        </row>
        <row r="456">
          <cell r="A456">
            <v>18532</v>
          </cell>
          <cell r="B456">
            <v>10821</v>
          </cell>
          <cell r="C456">
            <v>2</v>
          </cell>
          <cell r="D456" t="str">
            <v>DESARROLLO DE COMPETENCIAS PARA LA INVESTIGACION</v>
          </cell>
          <cell r="E456" t="str">
            <v>DES.COMP.P.LA INVEST</v>
          </cell>
          <cell r="F456" t="str">
            <v/>
          </cell>
          <cell r="G456">
            <v>41506.378078703703</v>
          </cell>
          <cell r="I456">
            <v>3</v>
          </cell>
          <cell r="J456">
            <v>2</v>
          </cell>
          <cell r="K456" t="str">
            <v>AMESA</v>
          </cell>
        </row>
        <row r="457">
          <cell r="A457">
            <v>18533</v>
          </cell>
          <cell r="B457">
            <v>10821</v>
          </cell>
          <cell r="C457">
            <v>4</v>
          </cell>
          <cell r="D457" t="str">
            <v>II COLOQUIO DEL SEMINARIO INTER.SALUD MENTAL:MIRADAS HISTORICAS A LA PSIQ.Y EL P</v>
          </cell>
          <cell r="E457" t="str">
            <v>II COL.SEM.IN.SA.ME:</v>
          </cell>
          <cell r="F457" t="str">
            <v/>
          </cell>
          <cell r="G457">
            <v>41506.525092592594</v>
          </cell>
          <cell r="I457">
            <v>3</v>
          </cell>
          <cell r="J457">
            <v>3</v>
          </cell>
          <cell r="K457" t="str">
            <v>AMESA</v>
          </cell>
        </row>
        <row r="458">
          <cell r="A458">
            <v>18534</v>
          </cell>
          <cell r="B458">
            <v>10821</v>
          </cell>
          <cell r="C458">
            <v>7</v>
          </cell>
          <cell r="D458" t="str">
            <v>1ERAS. JORNADAS DE CURSOS VIRTUALES DE TEMAS SELECTOS</v>
          </cell>
          <cell r="E458" t="str">
            <v>1ERAS.J.C.VIR.T.SELE</v>
          </cell>
          <cell r="F458" t="str">
            <v>O</v>
          </cell>
          <cell r="G458">
            <v>41555.499374999999</v>
          </cell>
          <cell r="I458">
            <v>3</v>
          </cell>
          <cell r="J458">
            <v>4</v>
          </cell>
          <cell r="K458" t="str">
            <v>AMESA</v>
          </cell>
        </row>
        <row r="459">
          <cell r="A459">
            <v>18535</v>
          </cell>
          <cell r="B459">
            <v>10821</v>
          </cell>
          <cell r="C459">
            <v>4</v>
          </cell>
          <cell r="D459" t="str">
            <v>CELULAS TRONCALES, BIOLOGIA Y APLICACION EN MEDICINA REGENERATIVA</v>
          </cell>
          <cell r="E459" t="str">
            <v>CEL.TR.,BIOL.APL.REG</v>
          </cell>
          <cell r="F459" t="str">
            <v>O</v>
          </cell>
          <cell r="G459">
            <v>41572.739016203705</v>
          </cell>
          <cell r="I459">
            <v>3</v>
          </cell>
          <cell r="J459">
            <v>5</v>
          </cell>
          <cell r="K459" t="str">
            <v>AMESA</v>
          </cell>
        </row>
        <row r="460">
          <cell r="A460">
            <v>18536</v>
          </cell>
          <cell r="B460">
            <v>10821</v>
          </cell>
          <cell r="C460">
            <v>2</v>
          </cell>
          <cell r="D460" t="str">
            <v>SEMINARIO: ESCENARIO INSTITUCIONAL DE LA PERSPECTIVA DE GENERO; REALIDADES Y DES</v>
          </cell>
          <cell r="E460" t="str">
            <v>S.:E.I.P.G.R.D.</v>
          </cell>
          <cell r="F460" t="str">
            <v>O</v>
          </cell>
          <cell r="G460">
            <v>41872.80572916667</v>
          </cell>
          <cell r="I460">
            <v>3</v>
          </cell>
          <cell r="J460">
            <v>6</v>
          </cell>
          <cell r="K460" t="str">
            <v>AMESA</v>
          </cell>
        </row>
        <row r="461">
          <cell r="A461">
            <v>18537</v>
          </cell>
          <cell r="B461">
            <v>10821</v>
          </cell>
          <cell r="C461">
            <v>3</v>
          </cell>
          <cell r="D461" t="str">
            <v>CONG.INTERNACIONAL DE INVESIGACION EN LAS CIENCIAS Y SUSTENTABILIDAD (CICS) 2014</v>
          </cell>
          <cell r="E461" t="str">
            <v>CICS 2014</v>
          </cell>
          <cell r="F461" t="str">
            <v>O</v>
          </cell>
          <cell r="G461">
            <v>41872.801111111112</v>
          </cell>
          <cell r="I461">
            <v>3</v>
          </cell>
          <cell r="J461">
            <v>7</v>
          </cell>
          <cell r="K461" t="str">
            <v>AMESA</v>
          </cell>
        </row>
        <row r="462">
          <cell r="A462">
            <v>18538</v>
          </cell>
          <cell r="B462">
            <v>10821</v>
          </cell>
          <cell r="C462">
            <v>9</v>
          </cell>
          <cell r="D462" t="str">
            <v>PRODUCCION MASIVA DE BIOFERTILIZANTE</v>
          </cell>
          <cell r="E462" t="str">
            <v>PROD.MASIVA BIOFERTI</v>
          </cell>
          <cell r="F462" t="str">
            <v>O</v>
          </cell>
          <cell r="G462">
            <v>41873.387731481482</v>
          </cell>
          <cell r="I462">
            <v>3</v>
          </cell>
          <cell r="J462">
            <v>8</v>
          </cell>
          <cell r="K462" t="str">
            <v>AMESA</v>
          </cell>
        </row>
        <row r="463">
          <cell r="A463">
            <v>18539</v>
          </cell>
          <cell r="B463">
            <v>10821</v>
          </cell>
          <cell r="C463">
            <v>9</v>
          </cell>
          <cell r="D463" t="str">
            <v>FORO INTERNACIONAL EDUCACION SUPERIOR Y EL DESARROLLO IBEROAMERICANO</v>
          </cell>
          <cell r="E463" t="str">
            <v>F.INT.ED.SUP.D.IBERO</v>
          </cell>
          <cell r="F463" t="str">
            <v>O</v>
          </cell>
          <cell r="G463">
            <v>41873.386597222219</v>
          </cell>
          <cell r="I463">
            <v>3</v>
          </cell>
          <cell r="J463">
            <v>9</v>
          </cell>
          <cell r="K463" t="str">
            <v>AMESA</v>
          </cell>
        </row>
        <row r="464">
          <cell r="A464">
            <v>18540</v>
          </cell>
          <cell r="B464">
            <v>10821</v>
          </cell>
          <cell r="C464">
            <v>2</v>
          </cell>
          <cell r="D464" t="str">
            <v>SEMINARIO REFLEXION JURIDICA Y REALIDAD SOCIAL</v>
          </cell>
          <cell r="E464" t="str">
            <v>SEM.REF.JUR.R.SOCIAL</v>
          </cell>
          <cell r="F464" t="str">
            <v>O</v>
          </cell>
          <cell r="G464">
            <v>41920.673067129632</v>
          </cell>
          <cell r="I464">
            <v>3</v>
          </cell>
          <cell r="J464">
            <v>0</v>
          </cell>
          <cell r="K464" t="str">
            <v>AMESA</v>
          </cell>
        </row>
        <row r="465">
          <cell r="A465">
            <v>18541</v>
          </cell>
          <cell r="B465">
            <v>10821</v>
          </cell>
          <cell r="C465">
            <v>4</v>
          </cell>
          <cell r="D465" t="str">
            <v>CELULAS TRONCALES: DE LA INVESTIGACION BIOMEDICA A LA APLICACION CLINICA</v>
          </cell>
          <cell r="E465" t="str">
            <v>CEL.T.:I.B.A.C.</v>
          </cell>
          <cell r="F465" t="str">
            <v>O</v>
          </cell>
          <cell r="G465">
            <v>41920.703159722223</v>
          </cell>
          <cell r="I465">
            <v>3</v>
          </cell>
          <cell r="J465">
            <v>1</v>
          </cell>
          <cell r="K465" t="str">
            <v>AMESA</v>
          </cell>
        </row>
        <row r="466">
          <cell r="A466">
            <v>18542</v>
          </cell>
          <cell r="B466">
            <v>10821</v>
          </cell>
          <cell r="C466">
            <v>1</v>
          </cell>
          <cell r="D466" t="str">
            <v>TALLER INICIACION A LA ARQUITECTURA</v>
          </cell>
          <cell r="E466" t="str">
            <v>TALLER INIC.ARQUITEC</v>
          </cell>
          <cell r="F466" t="str">
            <v>O</v>
          </cell>
          <cell r="G466">
            <v>41922.509351851855</v>
          </cell>
          <cell r="I466">
            <v>3</v>
          </cell>
          <cell r="J466">
            <v>2</v>
          </cell>
          <cell r="K466" t="str">
            <v>AMESA</v>
          </cell>
        </row>
        <row r="467">
          <cell r="A467">
            <v>18543</v>
          </cell>
          <cell r="B467">
            <v>10821</v>
          </cell>
          <cell r="C467">
            <v>8</v>
          </cell>
          <cell r="D467" t="str">
            <v>EXAMENES DE CERTIFICACION DEL INGLES TOEFL</v>
          </cell>
          <cell r="E467" t="str">
            <v>EX.CERT.INGLES TOEFL</v>
          </cell>
          <cell r="F467" t="str">
            <v>O</v>
          </cell>
          <cell r="G467">
            <v>41922.509837962964</v>
          </cell>
          <cell r="I467">
            <v>3</v>
          </cell>
          <cell r="J467">
            <v>3</v>
          </cell>
          <cell r="K467" t="str">
            <v>AMESA</v>
          </cell>
        </row>
        <row r="468">
          <cell r="A468">
            <v>18544</v>
          </cell>
          <cell r="B468">
            <v>10821</v>
          </cell>
          <cell r="C468">
            <v>7</v>
          </cell>
          <cell r="D468" t="str">
            <v>EXTENSION Y VINCULACION DE LA EEE</v>
          </cell>
          <cell r="E468" t="str">
            <v>EXT.Y VIN. EEE</v>
          </cell>
          <cell r="F468" t="str">
            <v>O</v>
          </cell>
          <cell r="G468">
            <v>42025.790648148148</v>
          </cell>
          <cell r="I468">
            <v>3</v>
          </cell>
          <cell r="J468">
            <v>4</v>
          </cell>
          <cell r="K468" t="str">
            <v>AMESA</v>
          </cell>
        </row>
        <row r="469">
          <cell r="A469">
            <v>18545</v>
          </cell>
          <cell r="B469">
            <v>10821</v>
          </cell>
          <cell r="C469">
            <v>5</v>
          </cell>
          <cell r="D469" t="str">
            <v>CURSO TOXICOLOGIA Y ECOTOXICOLOGIA DE LOS PLAGICIDAS SINTENTICOS</v>
          </cell>
          <cell r="E469" t="str">
            <v>C.TOX.Y ECOT.P.S.</v>
          </cell>
          <cell r="F469" t="str">
            <v>O</v>
          </cell>
          <cell r="G469">
            <v>42179.788900462961</v>
          </cell>
          <cell r="I469">
            <v>3</v>
          </cell>
          <cell r="J469">
            <v>5</v>
          </cell>
          <cell r="K469" t="str">
            <v>AMESA</v>
          </cell>
        </row>
        <row r="470">
          <cell r="A470">
            <v>18547</v>
          </cell>
          <cell r="B470">
            <v>10821</v>
          </cell>
          <cell r="C470">
            <v>5</v>
          </cell>
          <cell r="D470" t="str">
            <v>SERVICIOS EN REPRODUCCION ANIMAL</v>
          </cell>
          <cell r="E470" t="str">
            <v>SER.EN REP.ANIMAL</v>
          </cell>
          <cell r="F470" t="str">
            <v>O</v>
          </cell>
          <cell r="G470">
            <v>42179.784363425926</v>
          </cell>
          <cell r="I470">
            <v>3</v>
          </cell>
          <cell r="J470">
            <v>7</v>
          </cell>
          <cell r="K470" t="str">
            <v>AMESA</v>
          </cell>
        </row>
        <row r="471">
          <cell r="A471">
            <v>18550</v>
          </cell>
          <cell r="B471">
            <v>10821</v>
          </cell>
          <cell r="C471">
            <v>7</v>
          </cell>
          <cell r="D471" t="str">
            <v>3ER COLOQUIO INTERNACIONAL ESTUDIOS INTERNACIONALES "HACIA LA EFEC.DE LOS DESC"</v>
          </cell>
          <cell r="E471" t="str">
            <v>3ER. COL.I.E.I. "H.E</v>
          </cell>
          <cell r="F471" t="str">
            <v>O</v>
          </cell>
          <cell r="G471">
            <v>42174.515740740739</v>
          </cell>
          <cell r="I471">
            <v>3</v>
          </cell>
          <cell r="J471">
            <v>0</v>
          </cell>
          <cell r="K471" t="str">
            <v>AMESA</v>
          </cell>
        </row>
        <row r="472">
          <cell r="A472">
            <v>18551</v>
          </cell>
          <cell r="B472">
            <v>10821</v>
          </cell>
          <cell r="C472">
            <v>3</v>
          </cell>
          <cell r="D472" t="str">
            <v>CONGRESO INTERNACIONAL DE INVESTIGACION DE LAS CIENCIAS Y  SUSTENTABILIDAD 2015</v>
          </cell>
          <cell r="E472" t="str">
            <v>C.I.I.C.SUST.2015</v>
          </cell>
          <cell r="F472" t="str">
            <v>O</v>
          </cell>
          <cell r="G472">
            <v>42174.476111111115</v>
          </cell>
          <cell r="I472">
            <v>3</v>
          </cell>
          <cell r="J472">
            <v>1</v>
          </cell>
          <cell r="K472" t="str">
            <v>AMESA</v>
          </cell>
        </row>
        <row r="473">
          <cell r="A473">
            <v>18552</v>
          </cell>
          <cell r="B473">
            <v>10821</v>
          </cell>
          <cell r="C473">
            <v>9</v>
          </cell>
          <cell r="D473" t="str">
            <v>IV CONGRESO- TEQUIO FIR-ARTESANAL (FERIA INT.REG.DE LA RED VITAE-VIDA)</v>
          </cell>
          <cell r="E473" t="str">
            <v>IV C.-T. FIR-ART.</v>
          </cell>
          <cell r="F473" t="str">
            <v>O</v>
          </cell>
          <cell r="G473">
            <v>42174.464131944442</v>
          </cell>
          <cell r="I473">
            <v>3</v>
          </cell>
          <cell r="J473">
            <v>2</v>
          </cell>
          <cell r="K473" t="str">
            <v>AMESA</v>
          </cell>
        </row>
        <row r="474">
          <cell r="A474">
            <v>18553</v>
          </cell>
          <cell r="B474">
            <v>10821</v>
          </cell>
          <cell r="C474">
            <v>5</v>
          </cell>
          <cell r="D474" t="str">
            <v>CURSO ESTADISTICA Y MANEJO DE DATOS CON R (EMDR)</v>
          </cell>
          <cell r="E474" t="str">
            <v>CURSO E.M.D.C.R.</v>
          </cell>
          <cell r="F474" t="str">
            <v>O</v>
          </cell>
          <cell r="G474">
            <v>42174.462060185186</v>
          </cell>
          <cell r="I474">
            <v>3</v>
          </cell>
          <cell r="J474">
            <v>3</v>
          </cell>
          <cell r="K474" t="str">
            <v>AMESA</v>
          </cell>
        </row>
        <row r="475">
          <cell r="A475">
            <v>18554</v>
          </cell>
          <cell r="B475">
            <v>10821</v>
          </cell>
          <cell r="C475">
            <v>1</v>
          </cell>
          <cell r="D475" t="str">
            <v>CONGRESO INTERNACIONAL DE INGENIERIA Y CIENCIAS QUIMICAS</v>
          </cell>
          <cell r="E475" t="str">
            <v>CONG.INT.ING.CS.QUIM</v>
          </cell>
          <cell r="F475" t="str">
            <v>O</v>
          </cell>
          <cell r="G475">
            <v>42173.769525462965</v>
          </cell>
          <cell r="I475">
            <v>3</v>
          </cell>
          <cell r="J475">
            <v>4</v>
          </cell>
          <cell r="K475" t="str">
            <v>AMESA</v>
          </cell>
        </row>
        <row r="476">
          <cell r="A476">
            <v>18555</v>
          </cell>
          <cell r="B476">
            <v>10821</v>
          </cell>
          <cell r="C476">
            <v>9</v>
          </cell>
          <cell r="D476" t="str">
            <v>SEMINARIOS DE INVESTIGACION</v>
          </cell>
          <cell r="E476" t="str">
            <v>SEM.DE INVESTIGACION</v>
          </cell>
          <cell r="F476" t="str">
            <v>O</v>
          </cell>
          <cell r="G476">
            <v>42173.745300925926</v>
          </cell>
          <cell r="I476">
            <v>3</v>
          </cell>
          <cell r="J476">
            <v>5</v>
          </cell>
          <cell r="K476" t="str">
            <v>AMESA</v>
          </cell>
        </row>
        <row r="477">
          <cell r="A477">
            <v>18556</v>
          </cell>
          <cell r="B477">
            <v>10821</v>
          </cell>
          <cell r="C477">
            <v>9</v>
          </cell>
          <cell r="D477" t="str">
            <v>INTRODUCCION A LA LENGUA Y CULTURA ZAPOTECA EN AMB. EDUCATIVOS</v>
          </cell>
          <cell r="E477" t="str">
            <v>INT.L.Y CUL.ZAP.A.ED</v>
          </cell>
          <cell r="F477" t="str">
            <v>O</v>
          </cell>
          <cell r="G477">
            <v>42188.712546296294</v>
          </cell>
          <cell r="I477">
            <v>3</v>
          </cell>
          <cell r="J477">
            <v>6</v>
          </cell>
          <cell r="K477" t="str">
            <v>AMESA</v>
          </cell>
        </row>
        <row r="478">
          <cell r="A478">
            <v>18601</v>
          </cell>
          <cell r="B478">
            <v>10821</v>
          </cell>
          <cell r="C478">
            <v>7</v>
          </cell>
          <cell r="D478" t="str">
            <v>DIPLOMADO EN ATENCION GERONTOLOGICA INTEGRAL</v>
          </cell>
          <cell r="E478" t="str">
            <v>DIP. ATE. GERO. INTE</v>
          </cell>
          <cell r="F478" t="str">
            <v/>
          </cell>
          <cell r="G478">
            <v>37433.731886574074</v>
          </cell>
          <cell r="H478">
            <v>39363</v>
          </cell>
          <cell r="I478">
            <v>3</v>
          </cell>
          <cell r="J478">
            <v>1</v>
          </cell>
          <cell r="K478" t="str">
            <v>HMATPRZ</v>
          </cell>
        </row>
        <row r="479">
          <cell r="A479">
            <v>18602</v>
          </cell>
          <cell r="B479">
            <v>10821</v>
          </cell>
          <cell r="C479">
            <v>7</v>
          </cell>
          <cell r="D479" t="str">
            <v>DIPL. EN SALUD, SEGURIDAD E HIGIENE EN EL TRABAJO</v>
          </cell>
          <cell r="E479" t="str">
            <v xml:space="preserve">DIP. SAL. SEG. HIG. </v>
          </cell>
          <cell r="F479" t="str">
            <v/>
          </cell>
          <cell r="G479">
            <v>37433.732719907406</v>
          </cell>
          <cell r="I479">
            <v>3</v>
          </cell>
          <cell r="J479">
            <v>2</v>
          </cell>
          <cell r="K479" t="str">
            <v>HMATPRZ</v>
          </cell>
        </row>
        <row r="480">
          <cell r="A480">
            <v>18603</v>
          </cell>
          <cell r="B480">
            <v>10821</v>
          </cell>
          <cell r="C480">
            <v>7</v>
          </cell>
          <cell r="D480" t="str">
            <v>DIPLOMADO EN INNOVACIONES EDUCATIVAS CON BASE TECN</v>
          </cell>
          <cell r="E480" t="str">
            <v>DIP. INNOV. EDU.B.T</v>
          </cell>
          <cell r="F480" t="str">
            <v/>
          </cell>
          <cell r="G480">
            <v>37438.6950462963</v>
          </cell>
          <cell r="H480">
            <v>39363</v>
          </cell>
          <cell r="I480">
            <v>3</v>
          </cell>
          <cell r="J480">
            <v>3</v>
          </cell>
          <cell r="K480" t="str">
            <v>HMATPRZ</v>
          </cell>
        </row>
        <row r="481">
          <cell r="A481">
            <v>18604</v>
          </cell>
          <cell r="B481">
            <v>10821</v>
          </cell>
          <cell r="C481">
            <v>7</v>
          </cell>
          <cell r="D481" t="str">
            <v>DIPLOMADO EN ENSEÑANZA SUPERIORMODALIDAD A DISTANC</v>
          </cell>
          <cell r="E481" t="str">
            <v>DIP. ENS.SUP.MOD.DIS</v>
          </cell>
          <cell r="F481" t="str">
            <v/>
          </cell>
          <cell r="G481">
            <v>37439.734305555554</v>
          </cell>
          <cell r="I481">
            <v>3</v>
          </cell>
          <cell r="J481">
            <v>4</v>
          </cell>
          <cell r="K481" t="str">
            <v>HMATPRZ</v>
          </cell>
        </row>
        <row r="482">
          <cell r="A482">
            <v>18605</v>
          </cell>
          <cell r="B482">
            <v>10821</v>
          </cell>
          <cell r="C482">
            <v>4</v>
          </cell>
          <cell r="D482" t="str">
            <v>DIPLOMADO EN INVESTIGACION EN CIENCIAS DE LA SALUD</v>
          </cell>
          <cell r="E482" t="str">
            <v>DIP. INV.CIE.SALUD</v>
          </cell>
          <cell r="F482" t="str">
            <v/>
          </cell>
          <cell r="G482">
            <v>37463.699293981481</v>
          </cell>
          <cell r="I482">
            <v>3</v>
          </cell>
          <cell r="J482">
            <v>5</v>
          </cell>
          <cell r="K482" t="str">
            <v>MAPEREZ</v>
          </cell>
        </row>
        <row r="483">
          <cell r="A483">
            <v>18606</v>
          </cell>
          <cell r="B483">
            <v>10821</v>
          </cell>
          <cell r="C483">
            <v>7</v>
          </cell>
          <cell r="D483" t="str">
            <v>DIP. EN FOFTWARE EDUC Y DE CAP:DISEÑO Y EVALUACION</v>
          </cell>
          <cell r="E483" t="str">
            <v xml:space="preserve">DIP.SOFT Y CAP DIS. </v>
          </cell>
          <cell r="F483" t="str">
            <v/>
          </cell>
          <cell r="G483">
            <v>37491.601840277777</v>
          </cell>
          <cell r="I483">
            <v>3</v>
          </cell>
          <cell r="J483">
            <v>6</v>
          </cell>
          <cell r="K483" t="str">
            <v>MAPEREZ</v>
          </cell>
        </row>
        <row r="484">
          <cell r="A484">
            <v>18608</v>
          </cell>
          <cell r="B484">
            <v>10821</v>
          </cell>
          <cell r="C484">
            <v>7</v>
          </cell>
          <cell r="D484" t="str">
            <v>DIPLOMADO EN CREACIÓN LITERARIA</v>
          </cell>
          <cell r="E484" t="str">
            <v>DIPL. EN CREACIÓN LI</v>
          </cell>
          <cell r="F484" t="str">
            <v/>
          </cell>
          <cell r="G484">
            <v>37551.618032407408</v>
          </cell>
          <cell r="I484">
            <v>3</v>
          </cell>
          <cell r="J484">
            <v>8</v>
          </cell>
          <cell r="K484" t="str">
            <v>MAPEREZ</v>
          </cell>
        </row>
        <row r="485">
          <cell r="A485">
            <v>18609</v>
          </cell>
          <cell r="B485">
            <v>10821</v>
          </cell>
          <cell r="C485">
            <v>7</v>
          </cell>
          <cell r="D485" t="str">
            <v>DIPL DER. Y  SIT.  ACT DE LA INFANCIA ADOLESCENCIA</v>
          </cell>
          <cell r="E485" t="str">
            <v>D.DER SIT INF. ADOLE</v>
          </cell>
          <cell r="F485" t="str">
            <v/>
          </cell>
          <cell r="G485">
            <v>37581.688483796293</v>
          </cell>
          <cell r="I485">
            <v>3</v>
          </cell>
          <cell r="J485">
            <v>9</v>
          </cell>
          <cell r="K485" t="str">
            <v>MAPEREZ</v>
          </cell>
        </row>
        <row r="486">
          <cell r="A486">
            <v>18610</v>
          </cell>
          <cell r="B486">
            <v>10821</v>
          </cell>
          <cell r="C486">
            <v>7</v>
          </cell>
          <cell r="D486" t="str">
            <v>DIPLOMADO EN DERECHO PENAL Y DERECHO PENITENCIARIO</v>
          </cell>
          <cell r="E486" t="str">
            <v>DIP. DER. PENAL Y PE</v>
          </cell>
          <cell r="F486" t="str">
            <v/>
          </cell>
          <cell r="G486">
            <v>37642.484780092593</v>
          </cell>
          <cell r="I486">
            <v>3</v>
          </cell>
          <cell r="J486">
            <v>0</v>
          </cell>
          <cell r="K486" t="str">
            <v>MAPEREZ</v>
          </cell>
        </row>
        <row r="487">
          <cell r="A487">
            <v>18611</v>
          </cell>
          <cell r="B487">
            <v>10821</v>
          </cell>
          <cell r="C487">
            <v>7</v>
          </cell>
          <cell r="D487" t="str">
            <v>DIPLOMADO EN FINANZAS</v>
          </cell>
          <cell r="E487" t="str">
            <v>DIPLOMADO EN FINANZA</v>
          </cell>
          <cell r="F487" t="str">
            <v/>
          </cell>
          <cell r="G487">
            <v>37644.428969907407</v>
          </cell>
          <cell r="I487">
            <v>3</v>
          </cell>
          <cell r="J487">
            <v>1</v>
          </cell>
          <cell r="K487" t="str">
            <v>MAPEREZ</v>
          </cell>
        </row>
        <row r="488">
          <cell r="A488">
            <v>18612</v>
          </cell>
          <cell r="B488">
            <v>10821</v>
          </cell>
          <cell r="C488">
            <v>7</v>
          </cell>
          <cell r="D488" t="str">
            <v>DESARROLLO INTEGRAL DURANTE LA INFANCIA</v>
          </cell>
          <cell r="E488" t="str">
            <v>DES. INTEG. DUR. INF</v>
          </cell>
          <cell r="F488" t="str">
            <v/>
          </cell>
          <cell r="G488">
            <v>37671.709583333337</v>
          </cell>
          <cell r="I488">
            <v>3</v>
          </cell>
          <cell r="J488">
            <v>2</v>
          </cell>
          <cell r="K488" t="str">
            <v>MAPEREZ</v>
          </cell>
        </row>
        <row r="489">
          <cell r="A489">
            <v>18613</v>
          </cell>
          <cell r="B489">
            <v>10821</v>
          </cell>
          <cell r="C489">
            <v>7</v>
          </cell>
          <cell r="D489" t="str">
            <v>DIPLOMADO EN COMPUTACIÓN APLICADA A LA INGENIERÍA CIVIL</v>
          </cell>
          <cell r="E489" t="str">
            <v>DIPL. EN COM. ING. C</v>
          </cell>
          <cell r="F489" t="str">
            <v/>
          </cell>
          <cell r="G489">
            <v>37719.577349537038</v>
          </cell>
          <cell r="I489">
            <v>3</v>
          </cell>
          <cell r="J489">
            <v>3</v>
          </cell>
          <cell r="K489" t="str">
            <v>MAPEREZ</v>
          </cell>
        </row>
        <row r="490">
          <cell r="A490">
            <v>18614</v>
          </cell>
          <cell r="B490">
            <v>10821</v>
          </cell>
          <cell r="C490">
            <v>7</v>
          </cell>
          <cell r="D490" t="str">
            <v>DIPLOMADO EN E-BUSINESS</v>
          </cell>
          <cell r="E490" t="str">
            <v>DIPL. EN BUSINESS</v>
          </cell>
          <cell r="F490" t="str">
            <v/>
          </cell>
          <cell r="G490">
            <v>37804.715057870373</v>
          </cell>
          <cell r="I490">
            <v>3</v>
          </cell>
          <cell r="J490">
            <v>4</v>
          </cell>
          <cell r="K490" t="str">
            <v>MAPEREZ</v>
          </cell>
        </row>
        <row r="491">
          <cell r="A491">
            <v>18615</v>
          </cell>
          <cell r="B491">
            <v>10821</v>
          </cell>
          <cell r="C491">
            <v>7</v>
          </cell>
          <cell r="D491" t="str">
            <v>DIPLOMADO EN AUDITORIA AMBIENTAL</v>
          </cell>
          <cell r="E491" t="str">
            <v>DIPL. EN AUDITOR. AM</v>
          </cell>
          <cell r="F491" t="str">
            <v/>
          </cell>
          <cell r="G491">
            <v>37833.585358796299</v>
          </cell>
          <cell r="I491">
            <v>3</v>
          </cell>
          <cell r="J491">
            <v>5</v>
          </cell>
          <cell r="K491" t="str">
            <v>MAPEREZ</v>
          </cell>
        </row>
        <row r="492">
          <cell r="A492">
            <v>18616</v>
          </cell>
          <cell r="B492">
            <v>10821</v>
          </cell>
          <cell r="C492">
            <v>7</v>
          </cell>
          <cell r="D492" t="str">
            <v>DIPLOMADO EN ADMINISTRACION GERENCIAL</v>
          </cell>
          <cell r="E492" t="str">
            <v>DIPLOMADO EN ADM.GER</v>
          </cell>
          <cell r="F492" t="str">
            <v/>
          </cell>
          <cell r="G492">
            <v>37875.607407407406</v>
          </cell>
          <cell r="I492">
            <v>3</v>
          </cell>
          <cell r="J492">
            <v>6</v>
          </cell>
          <cell r="K492" t="str">
            <v>MAPEREZ</v>
          </cell>
        </row>
        <row r="493">
          <cell r="A493">
            <v>18617</v>
          </cell>
          <cell r="B493">
            <v>10821</v>
          </cell>
          <cell r="C493">
            <v>7</v>
          </cell>
          <cell r="D493" t="str">
            <v>DIPLOMADO EN VIH/SIDA, ENFOQUE INTEGRAL</v>
          </cell>
          <cell r="E493" t="str">
            <v>DIP. VIH/SIDA ENF. I</v>
          </cell>
          <cell r="F493" t="str">
            <v/>
          </cell>
          <cell r="G493">
            <v>37895.564768518518</v>
          </cell>
          <cell r="I493">
            <v>3</v>
          </cell>
          <cell r="J493">
            <v>7</v>
          </cell>
          <cell r="K493" t="str">
            <v>MAPEREZ</v>
          </cell>
        </row>
        <row r="494">
          <cell r="A494">
            <v>18618</v>
          </cell>
          <cell r="B494">
            <v>10821</v>
          </cell>
          <cell r="C494">
            <v>7</v>
          </cell>
          <cell r="D494" t="str">
            <v>DIPLOMADO EN GESTION CULTURAL Y DE LAS ARTES</v>
          </cell>
          <cell r="E494" t="str">
            <v xml:space="preserve">D. GESTION CULTURAL </v>
          </cell>
          <cell r="F494" t="str">
            <v/>
          </cell>
          <cell r="G494">
            <v>37910.676481481481</v>
          </cell>
          <cell r="I494">
            <v>3</v>
          </cell>
          <cell r="J494">
            <v>8</v>
          </cell>
          <cell r="K494" t="str">
            <v>MAPEREZ</v>
          </cell>
        </row>
        <row r="495">
          <cell r="A495">
            <v>18619</v>
          </cell>
          <cell r="B495">
            <v>10821</v>
          </cell>
          <cell r="C495">
            <v>7</v>
          </cell>
          <cell r="D495" t="str">
            <v>DIPLOMADO DE SEGURIDAD PÚBLICA</v>
          </cell>
          <cell r="E495" t="str">
            <v>DIPL. DE SEG. PUBLIC</v>
          </cell>
          <cell r="F495" t="str">
            <v/>
          </cell>
          <cell r="G495">
            <v>37918.698055555556</v>
          </cell>
          <cell r="I495">
            <v>3</v>
          </cell>
          <cell r="J495">
            <v>9</v>
          </cell>
          <cell r="K495" t="str">
            <v>MAPEREZ</v>
          </cell>
        </row>
        <row r="496">
          <cell r="A496">
            <v>18620</v>
          </cell>
          <cell r="B496">
            <v>10821</v>
          </cell>
          <cell r="C496">
            <v>7</v>
          </cell>
          <cell r="D496" t="str">
            <v>DIPLOMADO PARA EL DISEÑO CURRICULAR DENTRO DEL NUEVO MODELO EDUCATIVO</v>
          </cell>
          <cell r="E496" t="str">
            <v>D. DIS. CURR. NME</v>
          </cell>
          <cell r="F496" t="str">
            <v/>
          </cell>
          <cell r="G496">
            <v>37942.689849537041</v>
          </cell>
          <cell r="H496">
            <v>39363</v>
          </cell>
          <cell r="I496">
            <v>3</v>
          </cell>
          <cell r="J496">
            <v>0</v>
          </cell>
          <cell r="K496" t="str">
            <v>MAPEREZ</v>
          </cell>
        </row>
        <row r="497">
          <cell r="A497">
            <v>18621</v>
          </cell>
          <cell r="B497">
            <v>10821</v>
          </cell>
          <cell r="C497">
            <v>7</v>
          </cell>
          <cell r="D497" t="str">
            <v>DIP. EN COMPETENCIAS   DESARROLLO DE  HAB. DE PENSAMIENTO CRITICO Y CREATIVO</v>
          </cell>
          <cell r="E497" t="str">
            <v>D.COM. DES. HA. PCC</v>
          </cell>
          <cell r="F497" t="str">
            <v/>
          </cell>
          <cell r="G497">
            <v>37942.701886574076</v>
          </cell>
          <cell r="H497">
            <v>39363</v>
          </cell>
          <cell r="I497">
            <v>3</v>
          </cell>
          <cell r="J497">
            <v>1</v>
          </cell>
          <cell r="K497" t="str">
            <v>MAPEREZ</v>
          </cell>
        </row>
        <row r="498">
          <cell r="A498">
            <v>18622</v>
          </cell>
          <cell r="B498">
            <v>10821</v>
          </cell>
          <cell r="C498">
            <v>7</v>
          </cell>
          <cell r="D498" t="str">
            <v>DIPLOMADO EN COMPETENCIAS DE LA LENGUA ESPAÑOLA MOD. INT. FLEX.</v>
          </cell>
          <cell r="E498" t="str">
            <v>D. COM. LEN. ESP MIF</v>
          </cell>
          <cell r="F498" t="str">
            <v/>
          </cell>
          <cell r="G498">
            <v>37942.703680555554</v>
          </cell>
          <cell r="H498">
            <v>39363</v>
          </cell>
          <cell r="I498">
            <v>3</v>
          </cell>
          <cell r="J498">
            <v>2</v>
          </cell>
          <cell r="K498" t="str">
            <v>MAPEREZ</v>
          </cell>
        </row>
        <row r="499">
          <cell r="A499">
            <v>18623</v>
          </cell>
          <cell r="B499">
            <v>10821</v>
          </cell>
          <cell r="C499">
            <v>7</v>
          </cell>
          <cell r="D499" t="str">
            <v>DIPLOMADO EN METODOLOGIA DEL APRENDIZAGE DISTRIBUIDO APLICADO A LA COMP.  BASICA</v>
          </cell>
          <cell r="E499" t="str">
            <v>D. MET. AP. D. A. CB</v>
          </cell>
          <cell r="F499" t="str">
            <v/>
          </cell>
          <cell r="G499">
            <v>37942.705949074072</v>
          </cell>
          <cell r="H499">
            <v>39363</v>
          </cell>
          <cell r="I499">
            <v>3</v>
          </cell>
          <cell r="J499">
            <v>3</v>
          </cell>
          <cell r="K499" t="str">
            <v>MAPEREZ</v>
          </cell>
        </row>
        <row r="500">
          <cell r="A500">
            <v>18624</v>
          </cell>
          <cell r="B500">
            <v>10821</v>
          </cell>
          <cell r="C500">
            <v>7</v>
          </cell>
          <cell r="D500" t="str">
            <v>DIPLONADO EN TECNOLOGÍA INFORMÁTICA PARA ESTABLECER EL SISTEMA PRE-MILENIUM</v>
          </cell>
          <cell r="E500" t="str">
            <v>D.T.I. EST. SIST. PR</v>
          </cell>
          <cell r="F500" t="str">
            <v/>
          </cell>
          <cell r="G500">
            <v>37946.699224537035</v>
          </cell>
          <cell r="H500">
            <v>39363</v>
          </cell>
          <cell r="I500">
            <v>3</v>
          </cell>
          <cell r="J500">
            <v>4</v>
          </cell>
          <cell r="K500" t="str">
            <v>AALARCON</v>
          </cell>
        </row>
        <row r="501">
          <cell r="A501">
            <v>18625</v>
          </cell>
          <cell r="B501">
            <v>10821</v>
          </cell>
          <cell r="C501">
            <v>7</v>
          </cell>
          <cell r="D501" t="str">
            <v>PRIMER DIPLOMADO EN NEFROLOGÌA CLINICA AVANZADA</v>
          </cell>
          <cell r="E501" t="str">
            <v>DIP. NEFRO. CLI,AVAN</v>
          </cell>
          <cell r="F501" t="str">
            <v/>
          </cell>
          <cell r="G501">
            <v>38015.61173611111</v>
          </cell>
          <cell r="H501">
            <v>39363</v>
          </cell>
          <cell r="I501">
            <v>3</v>
          </cell>
          <cell r="J501">
            <v>5</v>
          </cell>
          <cell r="K501" t="str">
            <v>MAPEREZ</v>
          </cell>
        </row>
        <row r="502">
          <cell r="A502">
            <v>18626</v>
          </cell>
          <cell r="B502">
            <v>10821</v>
          </cell>
          <cell r="C502">
            <v>7</v>
          </cell>
          <cell r="D502" t="str">
            <v>DIPLOMADO EN HABILIDADES GERENCIALES</v>
          </cell>
          <cell r="E502" t="str">
            <v>DIP. HABILIDADES GER</v>
          </cell>
          <cell r="F502" t="str">
            <v/>
          </cell>
          <cell r="G502">
            <v>38050.58457175926</v>
          </cell>
          <cell r="H502">
            <v>39363</v>
          </cell>
          <cell r="I502">
            <v>3</v>
          </cell>
          <cell r="J502">
            <v>6</v>
          </cell>
          <cell r="K502" t="str">
            <v>AMESA</v>
          </cell>
        </row>
        <row r="503">
          <cell r="A503">
            <v>18627</v>
          </cell>
          <cell r="B503">
            <v>10821</v>
          </cell>
          <cell r="C503">
            <v>7</v>
          </cell>
          <cell r="D503" t="str">
            <v>DIPLOMADO FORMACIÓN EN ORTOPEDIA DENTOFACIAL</v>
          </cell>
          <cell r="E503" t="str">
            <v>DIPL. FORM. ORTO. DE</v>
          </cell>
          <cell r="F503" t="str">
            <v/>
          </cell>
          <cell r="G503">
            <v>38054.489884259259</v>
          </cell>
          <cell r="H503">
            <v>39363</v>
          </cell>
          <cell r="I503">
            <v>3</v>
          </cell>
          <cell r="J503">
            <v>7</v>
          </cell>
          <cell r="K503" t="str">
            <v>MAPEREZ</v>
          </cell>
        </row>
        <row r="504">
          <cell r="A504">
            <v>18628</v>
          </cell>
          <cell r="B504">
            <v>10821</v>
          </cell>
          <cell r="C504">
            <v>7</v>
          </cell>
          <cell r="D504" t="str">
            <v>DIPLOMADO EN SALUD PUBLICA</v>
          </cell>
          <cell r="E504" t="str">
            <v>DIP.  EN SALUD PUBLI</v>
          </cell>
          <cell r="F504" t="str">
            <v/>
          </cell>
          <cell r="G504">
            <v>38147.436574074076</v>
          </cell>
          <cell r="I504">
            <v>3</v>
          </cell>
          <cell r="J504">
            <v>8</v>
          </cell>
          <cell r="K504" t="str">
            <v>MAPEREZ</v>
          </cell>
        </row>
        <row r="505">
          <cell r="A505">
            <v>18629</v>
          </cell>
          <cell r="B505">
            <v>10821</v>
          </cell>
          <cell r="C505">
            <v>4</v>
          </cell>
          <cell r="D505" t="str">
            <v>DIPLOMADO "INTERVENCION EN ENFERMERIA EN EL PACIENTE ADULTO EN ESTADO CRITICO"</v>
          </cell>
          <cell r="E505" t="str">
            <v>D.INT.ENF.P.A.EDO.C</v>
          </cell>
          <cell r="F505" t="str">
            <v/>
          </cell>
          <cell r="G505">
            <v>38198.521493055552</v>
          </cell>
          <cell r="H505">
            <v>39363</v>
          </cell>
          <cell r="I505">
            <v>0</v>
          </cell>
          <cell r="J505">
            <v>9</v>
          </cell>
          <cell r="K505" t="str">
            <v>AMESA</v>
          </cell>
        </row>
        <row r="506">
          <cell r="A506">
            <v>18630</v>
          </cell>
          <cell r="B506">
            <v>10821</v>
          </cell>
          <cell r="C506">
            <v>2</v>
          </cell>
          <cell r="D506" t="str">
            <v>DIPLOMADO "DIVERSIDAD  CULTURAL Y EDUCACION: ESTRATEGIAS DE INTERVENCION"</v>
          </cell>
          <cell r="E506" t="str">
            <v>D."DIV.CUL.EDU.E.I"</v>
          </cell>
          <cell r="F506" t="str">
            <v/>
          </cell>
          <cell r="G506">
            <v>38198.523842592593</v>
          </cell>
          <cell r="I506">
            <v>0</v>
          </cell>
          <cell r="J506">
            <v>0</v>
          </cell>
          <cell r="K506" t="str">
            <v>AMESA</v>
          </cell>
        </row>
        <row r="507">
          <cell r="A507">
            <v>18631</v>
          </cell>
          <cell r="B507">
            <v>10821</v>
          </cell>
          <cell r="C507">
            <v>9</v>
          </cell>
          <cell r="D507" t="str">
            <v>DIPLOMADO EN COMPETENCIAS EDUCATIVAS PARA EL SIGLO XXI</v>
          </cell>
          <cell r="E507" t="str">
            <v>DIP.COMP.EDU.P/S.XXI</v>
          </cell>
          <cell r="F507" t="str">
            <v/>
          </cell>
          <cell r="G507">
            <v>38226.44835648148</v>
          </cell>
          <cell r="I507">
            <v>3</v>
          </cell>
          <cell r="J507">
            <v>1</v>
          </cell>
          <cell r="K507" t="str">
            <v>AMESA</v>
          </cell>
        </row>
        <row r="508">
          <cell r="A508">
            <v>18632</v>
          </cell>
          <cell r="B508">
            <v>10821</v>
          </cell>
          <cell r="C508">
            <v>4</v>
          </cell>
          <cell r="D508" t="str">
            <v>DIPLOMADO DE HIBRIDACION INSITU DEL VIRUS DEL PAPILOMA HUMNAO EN CERVIX</v>
          </cell>
          <cell r="E508" t="str">
            <v>D.H.ISNITU V.P.H.CER</v>
          </cell>
          <cell r="F508" t="str">
            <v/>
          </cell>
          <cell r="G508">
            <v>38285.537812499999</v>
          </cell>
          <cell r="I508">
            <v>3</v>
          </cell>
          <cell r="J508">
            <v>2</v>
          </cell>
          <cell r="K508" t="str">
            <v>AMESA</v>
          </cell>
        </row>
        <row r="509">
          <cell r="A509">
            <v>18633</v>
          </cell>
          <cell r="B509">
            <v>10821</v>
          </cell>
          <cell r="C509">
            <v>9</v>
          </cell>
          <cell r="D509" t="str">
            <v>DIPLOMADO EN COMPETENCIAS DIRECTIVAS PARA LA GESTION ESCOLAR</v>
          </cell>
          <cell r="E509" t="str">
            <v>DIP.COMP.DIR.G.ESCOL</v>
          </cell>
          <cell r="F509" t="str">
            <v/>
          </cell>
          <cell r="G509">
            <v>38302.400231481479</v>
          </cell>
          <cell r="H509">
            <v>39363</v>
          </cell>
          <cell r="I509">
            <v>3</v>
          </cell>
          <cell r="J509">
            <v>3</v>
          </cell>
          <cell r="K509" t="str">
            <v>AMESA</v>
          </cell>
        </row>
        <row r="510">
          <cell r="A510">
            <v>18634</v>
          </cell>
          <cell r="B510">
            <v>10821</v>
          </cell>
          <cell r="C510">
            <v>3</v>
          </cell>
          <cell r="D510" t="str">
            <v>DIPLOMADO EN ADMINISTRACION Y GESTION MUNICIPAL</v>
          </cell>
          <cell r="E510" t="str">
            <v>DIPL.ADMON.GEST.MUNI</v>
          </cell>
          <cell r="F510" t="str">
            <v/>
          </cell>
          <cell r="G510">
            <v>38313.733090277776</v>
          </cell>
          <cell r="I510">
            <v>3</v>
          </cell>
          <cell r="J510">
            <v>4</v>
          </cell>
          <cell r="K510" t="str">
            <v>AMESA</v>
          </cell>
        </row>
        <row r="511">
          <cell r="A511">
            <v>18635</v>
          </cell>
          <cell r="B511">
            <v>10821</v>
          </cell>
          <cell r="C511">
            <v>4</v>
          </cell>
          <cell r="D511" t="str">
            <v>DIPLOMADO EN ADMINISTRACION GERENCIAL DE LA SALUD PUBLICA</v>
          </cell>
          <cell r="E511" t="str">
            <v>DIP.ADMON.GER,SAL.PU</v>
          </cell>
          <cell r="F511" t="str">
            <v/>
          </cell>
          <cell r="G511">
            <v>38474.478402777779</v>
          </cell>
          <cell r="I511">
            <v>3</v>
          </cell>
          <cell r="J511">
            <v>5</v>
          </cell>
          <cell r="K511" t="str">
            <v>AMESA</v>
          </cell>
        </row>
        <row r="512">
          <cell r="A512">
            <v>18636</v>
          </cell>
          <cell r="B512">
            <v>10821</v>
          </cell>
          <cell r="C512">
            <v>3</v>
          </cell>
          <cell r="D512" t="str">
            <v>DIPLOMADO EN TRANSICION A LAS MATEMATICAS AVANZADAS</v>
          </cell>
          <cell r="E512" t="str">
            <v>DIP.TRANS.MAT.AVANZ.</v>
          </cell>
          <cell r="F512" t="str">
            <v/>
          </cell>
          <cell r="G512">
            <v>38474.478900462964</v>
          </cell>
          <cell r="H512">
            <v>39363</v>
          </cell>
          <cell r="I512">
            <v>3</v>
          </cell>
          <cell r="J512">
            <v>6</v>
          </cell>
          <cell r="K512" t="str">
            <v>AMESA</v>
          </cell>
        </row>
        <row r="513">
          <cell r="A513">
            <v>18637</v>
          </cell>
          <cell r="B513">
            <v>10821</v>
          </cell>
          <cell r="C513">
            <v>2</v>
          </cell>
          <cell r="D513" t="str">
            <v>DIPLOMADO EN CONTRALORIA SOCIAL</v>
          </cell>
          <cell r="E513" t="str">
            <v>DIP.CONTR. SOCIAL</v>
          </cell>
          <cell r="F513" t="str">
            <v/>
          </cell>
          <cell r="G513">
            <v>38617.643240740741</v>
          </cell>
          <cell r="H513">
            <v>39363</v>
          </cell>
          <cell r="I513">
            <v>3</v>
          </cell>
          <cell r="J513">
            <v>7</v>
          </cell>
          <cell r="K513" t="str">
            <v>AMESA</v>
          </cell>
        </row>
        <row r="514">
          <cell r="A514">
            <v>18638</v>
          </cell>
          <cell r="B514">
            <v>10821</v>
          </cell>
          <cell r="C514">
            <v>2</v>
          </cell>
          <cell r="D514" t="str">
            <v>DIPLOMADO EN FILOSOFIA</v>
          </cell>
          <cell r="E514" t="str">
            <v>DIPL.EN FILOSOFIA</v>
          </cell>
          <cell r="F514" t="str">
            <v/>
          </cell>
          <cell r="G514">
            <v>38625.588009259256</v>
          </cell>
          <cell r="I514">
            <v>3</v>
          </cell>
          <cell r="J514">
            <v>8</v>
          </cell>
          <cell r="K514" t="str">
            <v>AMESA</v>
          </cell>
        </row>
        <row r="515">
          <cell r="A515">
            <v>18639</v>
          </cell>
          <cell r="B515">
            <v>10821</v>
          </cell>
          <cell r="C515">
            <v>9</v>
          </cell>
          <cell r="D515" t="str">
            <v>DIPLOMADO EN DESARROLLO DIRECTIVO EN ADMINISTARCION PUBLICA</v>
          </cell>
          <cell r="E515" t="str">
            <v>DIPL.DES.DIR.ADM.PUB</v>
          </cell>
          <cell r="F515" t="str">
            <v/>
          </cell>
          <cell r="G515">
            <v>38656.596400462964</v>
          </cell>
          <cell r="I515">
            <v>3</v>
          </cell>
          <cell r="J515">
            <v>9</v>
          </cell>
          <cell r="K515" t="str">
            <v>AMESA</v>
          </cell>
        </row>
        <row r="516">
          <cell r="A516">
            <v>18641</v>
          </cell>
          <cell r="B516">
            <v>10821</v>
          </cell>
          <cell r="C516">
            <v>2</v>
          </cell>
          <cell r="D516" t="str">
            <v>DIPLOMADO EN DERECHOS INDIGENAS</v>
          </cell>
          <cell r="E516" t="str">
            <v>DIPL.DER.INDIGENAS</v>
          </cell>
          <cell r="F516" t="str">
            <v/>
          </cell>
          <cell r="G516">
            <v>38791.663854166669</v>
          </cell>
          <cell r="I516">
            <v>3</v>
          </cell>
          <cell r="J516">
            <v>1</v>
          </cell>
          <cell r="K516" t="str">
            <v>AMESA</v>
          </cell>
        </row>
        <row r="517">
          <cell r="A517">
            <v>18642</v>
          </cell>
          <cell r="B517">
            <v>10821</v>
          </cell>
          <cell r="C517">
            <v>9</v>
          </cell>
          <cell r="D517" t="str">
            <v>DIPLOMADO EN ECOTURISMO</v>
          </cell>
          <cell r="E517" t="str">
            <v>DIP. EN ECOTURISMO</v>
          </cell>
          <cell r="F517" t="str">
            <v/>
          </cell>
          <cell r="G517">
            <v>38831.51829861111</v>
          </cell>
          <cell r="I517">
            <v>3</v>
          </cell>
          <cell r="J517">
            <v>2</v>
          </cell>
          <cell r="K517" t="str">
            <v>AMESA</v>
          </cell>
        </row>
        <row r="518">
          <cell r="A518">
            <v>18643</v>
          </cell>
          <cell r="B518">
            <v>10821</v>
          </cell>
          <cell r="C518">
            <v>1</v>
          </cell>
          <cell r="D518" t="str">
            <v>DIPLOMADO EN ARQUITECTURA VIRTUAL</v>
          </cell>
          <cell r="E518" t="str">
            <v>DIPL.ARQ.VIRTUAL</v>
          </cell>
          <cell r="F518" t="str">
            <v/>
          </cell>
          <cell r="G518">
            <v>38835.751712962963</v>
          </cell>
          <cell r="I518">
            <v>3</v>
          </cell>
          <cell r="J518">
            <v>3</v>
          </cell>
          <cell r="K518" t="str">
            <v>AMESA</v>
          </cell>
        </row>
        <row r="519">
          <cell r="A519">
            <v>18644</v>
          </cell>
          <cell r="B519">
            <v>10821</v>
          </cell>
          <cell r="C519">
            <v>4</v>
          </cell>
          <cell r="D519" t="str">
            <v>DIPLOMADO TOPICOS SELECTOS EN SALUD PUBLICA</v>
          </cell>
          <cell r="E519" t="str">
            <v>D.TOP.SEL.SAL.PUBLIC</v>
          </cell>
          <cell r="F519" t="str">
            <v/>
          </cell>
          <cell r="G519">
            <v>38859.612349537034</v>
          </cell>
          <cell r="I519">
            <v>3</v>
          </cell>
          <cell r="J519">
            <v>4</v>
          </cell>
          <cell r="K519" t="str">
            <v>AMESA</v>
          </cell>
        </row>
        <row r="520">
          <cell r="A520">
            <v>18645</v>
          </cell>
          <cell r="B520">
            <v>10821</v>
          </cell>
          <cell r="C520">
            <v>4</v>
          </cell>
          <cell r="D520" t="str">
            <v>DIPLOMADO EN ACTUALIZACION ODONTOLOGICA</v>
          </cell>
          <cell r="E520" t="str">
            <v>DIPL.AC.ODONTOLOGICA</v>
          </cell>
          <cell r="F520" t="str">
            <v/>
          </cell>
          <cell r="G520">
            <v>38992.40347222222</v>
          </cell>
          <cell r="I520">
            <v>3</v>
          </cell>
          <cell r="J520">
            <v>5</v>
          </cell>
          <cell r="K520" t="str">
            <v>AMESA</v>
          </cell>
        </row>
        <row r="521">
          <cell r="A521">
            <v>18646</v>
          </cell>
          <cell r="B521">
            <v>10821</v>
          </cell>
          <cell r="C521">
            <v>1</v>
          </cell>
          <cell r="D521" t="str">
            <v>DIPLOMADO EN HIDROLOGIA AMBIENTAL</v>
          </cell>
          <cell r="E521" t="str">
            <v>DIP.HIDROL.AMBIENTAL</v>
          </cell>
          <cell r="F521" t="str">
            <v/>
          </cell>
          <cell r="G521">
            <v>39147.845914351848</v>
          </cell>
          <cell r="I521">
            <v>3</v>
          </cell>
          <cell r="J521">
            <v>6</v>
          </cell>
          <cell r="K521" t="str">
            <v>AMESA</v>
          </cell>
        </row>
        <row r="522">
          <cell r="A522">
            <v>18648</v>
          </cell>
          <cell r="B522">
            <v>10821</v>
          </cell>
          <cell r="C522">
            <v>4</v>
          </cell>
          <cell r="D522" t="str">
            <v>DIPLOMADO "LIDERES DE SALUD PUBLICA"</v>
          </cell>
          <cell r="E522" t="str">
            <v>DIPL."LID.SAL.PUBL"</v>
          </cell>
          <cell r="F522" t="str">
            <v/>
          </cell>
          <cell r="G522">
            <v>39247.779861111114</v>
          </cell>
          <cell r="I522">
            <v>3</v>
          </cell>
          <cell r="J522">
            <v>8</v>
          </cell>
          <cell r="K522" t="str">
            <v>AMESA</v>
          </cell>
        </row>
        <row r="523">
          <cell r="A523">
            <v>18649</v>
          </cell>
          <cell r="B523">
            <v>10821</v>
          </cell>
          <cell r="C523">
            <v>4</v>
          </cell>
          <cell r="D523" t="str">
            <v>DIPLOMADO EN DESARROLLO DE SOFTWARE</v>
          </cell>
          <cell r="E523" t="str">
            <v>DIPL.DES.SOFTWARE</v>
          </cell>
          <cell r="F523" t="str">
            <v/>
          </cell>
          <cell r="G523">
            <v>39219.493460648147</v>
          </cell>
          <cell r="I523">
            <v>3</v>
          </cell>
          <cell r="J523">
            <v>9</v>
          </cell>
          <cell r="K523" t="str">
            <v>AMESA</v>
          </cell>
        </row>
        <row r="524">
          <cell r="A524">
            <v>18650</v>
          </cell>
          <cell r="B524">
            <v>10821</v>
          </cell>
          <cell r="C524">
            <v>2</v>
          </cell>
          <cell r="D524" t="str">
            <v>DIPLOMADO EN CIENCIAS PENALES</v>
          </cell>
          <cell r="E524" t="str">
            <v>DIPL. CS. PENALES</v>
          </cell>
          <cell r="F524" t="str">
            <v/>
          </cell>
          <cell r="G524">
            <v>39199.791562500002</v>
          </cell>
          <cell r="I524">
            <v>3</v>
          </cell>
          <cell r="J524">
            <v>0</v>
          </cell>
          <cell r="K524" t="str">
            <v>AMESA</v>
          </cell>
        </row>
        <row r="525">
          <cell r="A525">
            <v>18651</v>
          </cell>
          <cell r="B525">
            <v>10821</v>
          </cell>
          <cell r="C525">
            <v>2</v>
          </cell>
          <cell r="D525" t="str">
            <v>DIPLOMADO EN FILOSOFAR EN COMUNIDAD: DESARROLLO DE COMPETENCIAS</v>
          </cell>
          <cell r="E525" t="str">
            <v>DIPL.FIL.COM.:DES.CO</v>
          </cell>
          <cell r="F525" t="str">
            <v/>
          </cell>
          <cell r="G525">
            <v>39209.611319444448</v>
          </cell>
          <cell r="I525">
            <v>3</v>
          </cell>
          <cell r="J525">
            <v>1</v>
          </cell>
          <cell r="K525" t="str">
            <v>AMESA</v>
          </cell>
        </row>
        <row r="526">
          <cell r="A526">
            <v>18652</v>
          </cell>
          <cell r="B526">
            <v>10821</v>
          </cell>
          <cell r="C526">
            <v>4</v>
          </cell>
          <cell r="D526" t="str">
            <v>DIPLOMADO EN MODELOS DE PARTICIPACION COMUNITARIA</v>
          </cell>
          <cell r="E526" t="str">
            <v>DIPL.MOD.PART.COMUN.</v>
          </cell>
          <cell r="F526" t="str">
            <v/>
          </cell>
          <cell r="G526">
            <v>39219.494537037041</v>
          </cell>
          <cell r="I526">
            <v>3</v>
          </cell>
          <cell r="J526">
            <v>2</v>
          </cell>
          <cell r="K526" t="str">
            <v>AMESA</v>
          </cell>
        </row>
        <row r="527">
          <cell r="A527">
            <v>18653</v>
          </cell>
          <cell r="B527">
            <v>10821</v>
          </cell>
          <cell r="C527">
            <v>7</v>
          </cell>
          <cell r="D527" t="str">
            <v>DIPLOMADO EN EDUCACION INTERCULTURAL</v>
          </cell>
          <cell r="E527" t="str">
            <v>DIP.EDUC.INTERCULTUR</v>
          </cell>
          <cell r="F527" t="str">
            <v/>
          </cell>
          <cell r="G527">
            <v>39233.720902777779</v>
          </cell>
          <cell r="I527">
            <v>3</v>
          </cell>
          <cell r="J527">
            <v>3</v>
          </cell>
          <cell r="K527" t="str">
            <v>AMESA</v>
          </cell>
        </row>
        <row r="528">
          <cell r="A528">
            <v>18654</v>
          </cell>
          <cell r="B528">
            <v>10821</v>
          </cell>
          <cell r="C528">
            <v>2</v>
          </cell>
          <cell r="D528" t="str">
            <v>DIPLOMADO: "INTRODUCCION A LA FILOSOFIA"</v>
          </cell>
          <cell r="E528" t="str">
            <v>DIPL."INT.FILOSOFIA"</v>
          </cell>
          <cell r="F528" t="str">
            <v/>
          </cell>
          <cell r="G528">
            <v>39255.798321759263</v>
          </cell>
          <cell r="I528">
            <v>3</v>
          </cell>
          <cell r="J528">
            <v>4</v>
          </cell>
          <cell r="K528" t="str">
            <v>AMESA</v>
          </cell>
        </row>
        <row r="529">
          <cell r="A529">
            <v>18655</v>
          </cell>
          <cell r="B529">
            <v>10821</v>
          </cell>
          <cell r="C529">
            <v>3</v>
          </cell>
          <cell r="D529" t="str">
            <v>DIPLOMADO EN GUIA DE TURISTAS</v>
          </cell>
          <cell r="E529" t="str">
            <v>DIP.GUIA DE TURISTAS</v>
          </cell>
          <cell r="F529" t="str">
            <v/>
          </cell>
          <cell r="G529">
            <v>39374.796620370369</v>
          </cell>
          <cell r="I529">
            <v>3</v>
          </cell>
          <cell r="J529">
            <v>5</v>
          </cell>
          <cell r="K529" t="str">
            <v>AMESA</v>
          </cell>
        </row>
        <row r="530">
          <cell r="A530">
            <v>18656</v>
          </cell>
          <cell r="B530">
            <v>10821</v>
          </cell>
          <cell r="C530">
            <v>2</v>
          </cell>
          <cell r="D530" t="str">
            <v>DIPLOMADO EN ETICA Y RESP. SOCIAL EN LA EDUCACION TECNOLOGICA</v>
          </cell>
          <cell r="E530" t="str">
            <v>D.ET. Y RESP.EDU.TEC</v>
          </cell>
          <cell r="F530" t="str">
            <v/>
          </cell>
          <cell r="G530">
            <v>39380.790127314816</v>
          </cell>
          <cell r="I530">
            <v>3</v>
          </cell>
          <cell r="J530">
            <v>6</v>
          </cell>
          <cell r="K530" t="str">
            <v>AMESA</v>
          </cell>
        </row>
        <row r="531">
          <cell r="A531">
            <v>18657</v>
          </cell>
          <cell r="B531">
            <v>10821</v>
          </cell>
          <cell r="C531">
            <v>4</v>
          </cell>
          <cell r="D531" t="str">
            <v>DIPLOMADO EN ADMINISTRACION EN SALUD</v>
          </cell>
          <cell r="E531" t="str">
            <v>DIPL.ADMON.SALUD</v>
          </cell>
          <cell r="F531" t="str">
            <v/>
          </cell>
          <cell r="G531">
            <v>39399.523553240739</v>
          </cell>
          <cell r="I531">
            <v>3</v>
          </cell>
          <cell r="J531">
            <v>7</v>
          </cell>
          <cell r="K531" t="str">
            <v>AMESA</v>
          </cell>
        </row>
        <row r="532">
          <cell r="A532">
            <v>18658</v>
          </cell>
          <cell r="B532">
            <v>10821</v>
          </cell>
          <cell r="C532">
            <v>9</v>
          </cell>
          <cell r="D532" t="str">
            <v>DIPLOMADO EN DOCENCIA PARA UN  NUEVO MODELO EDUCATIVO</v>
          </cell>
          <cell r="E532" t="str">
            <v>DIPL.DOC.P.N.M.EDUC.</v>
          </cell>
          <cell r="F532" t="str">
            <v/>
          </cell>
          <cell r="G532">
            <v>39498.418043981481</v>
          </cell>
          <cell r="I532">
            <v>3</v>
          </cell>
          <cell r="J532">
            <v>8</v>
          </cell>
          <cell r="K532" t="str">
            <v>AMESA</v>
          </cell>
        </row>
        <row r="533">
          <cell r="A533">
            <v>18659</v>
          </cell>
          <cell r="B533">
            <v>10821</v>
          </cell>
          <cell r="C533">
            <v>4</v>
          </cell>
          <cell r="D533" t="str">
            <v>DIPLOMADO EN TOXICOLOGIA FORENSE</v>
          </cell>
          <cell r="E533" t="str">
            <v>DIPL.TOX.FORENSE</v>
          </cell>
          <cell r="F533" t="str">
            <v/>
          </cell>
          <cell r="G533">
            <v>39498.420960648145</v>
          </cell>
          <cell r="I533">
            <v>3</v>
          </cell>
          <cell r="J533">
            <v>9</v>
          </cell>
          <cell r="K533" t="str">
            <v>AMESA</v>
          </cell>
        </row>
        <row r="534">
          <cell r="A534">
            <v>18660</v>
          </cell>
          <cell r="B534">
            <v>10821</v>
          </cell>
          <cell r="C534">
            <v>9</v>
          </cell>
          <cell r="D534" t="str">
            <v>DIPLOMADO EN ESTUDIOS DE JAZZ</v>
          </cell>
          <cell r="E534" t="str">
            <v>DIPL.EST. DE JAZZ</v>
          </cell>
          <cell r="F534" t="str">
            <v/>
          </cell>
          <cell r="G534">
            <v>39576.521365740744</v>
          </cell>
          <cell r="I534">
            <v>3</v>
          </cell>
          <cell r="J534">
            <v>0</v>
          </cell>
          <cell r="K534" t="str">
            <v>AMESA</v>
          </cell>
        </row>
        <row r="535">
          <cell r="A535">
            <v>18661</v>
          </cell>
          <cell r="B535">
            <v>10821</v>
          </cell>
          <cell r="C535">
            <v>4</v>
          </cell>
          <cell r="D535" t="str">
            <v>DIPLOMADO MEDICINA BASADA EN EVIDENCIAS</v>
          </cell>
          <cell r="E535" t="str">
            <v>DIPL.MED.BAS.EVIDENC</v>
          </cell>
          <cell r="F535" t="str">
            <v/>
          </cell>
          <cell r="G535">
            <v>39580.514398148145</v>
          </cell>
          <cell r="I535">
            <v>3</v>
          </cell>
          <cell r="J535">
            <v>1</v>
          </cell>
          <cell r="K535" t="str">
            <v>AMESA</v>
          </cell>
        </row>
        <row r="536">
          <cell r="A536">
            <v>18662</v>
          </cell>
          <cell r="B536">
            <v>10821</v>
          </cell>
          <cell r="C536">
            <v>2</v>
          </cell>
          <cell r="D536" t="str">
            <v>DIPLOMADO EN JUICIOS ORALES</v>
          </cell>
          <cell r="E536" t="str">
            <v>DIPL.JUICIOS ORALES</v>
          </cell>
          <cell r="F536" t="str">
            <v/>
          </cell>
          <cell r="G536">
            <v>39622.620474537034</v>
          </cell>
          <cell r="I536">
            <v>3</v>
          </cell>
          <cell r="J536">
            <v>2</v>
          </cell>
          <cell r="K536" t="str">
            <v>AMESA</v>
          </cell>
        </row>
        <row r="537">
          <cell r="A537">
            <v>18663</v>
          </cell>
          <cell r="B537">
            <v>10821</v>
          </cell>
          <cell r="C537">
            <v>4</v>
          </cell>
          <cell r="D537" t="str">
            <v>DIPLOMADO EN PSICOANALISIS Y CIENCIAS SOCIALES</v>
          </cell>
          <cell r="E537" t="str">
            <v>DIPL.PSIC.YCS.SOCIAL</v>
          </cell>
          <cell r="F537" t="str">
            <v/>
          </cell>
          <cell r="G537">
            <v>39689.585057870368</v>
          </cell>
          <cell r="I537">
            <v>3</v>
          </cell>
          <cell r="J537">
            <v>3</v>
          </cell>
          <cell r="K537" t="str">
            <v>AMESA</v>
          </cell>
        </row>
        <row r="538">
          <cell r="A538">
            <v>18664</v>
          </cell>
          <cell r="B538">
            <v>10821</v>
          </cell>
          <cell r="C538">
            <v>4</v>
          </cell>
          <cell r="D538" t="str">
            <v>DIPLOMADO EN ESTUDIO Y MANEJO DE CONFLICTOS</v>
          </cell>
          <cell r="E538" t="str">
            <v>DIPL.EST.Y MAN.CONFL</v>
          </cell>
          <cell r="F538" t="str">
            <v/>
          </cell>
          <cell r="G538">
            <v>39689.585439814815</v>
          </cell>
          <cell r="I538">
            <v>3</v>
          </cell>
          <cell r="J538">
            <v>4</v>
          </cell>
          <cell r="K538" t="str">
            <v>AMESA</v>
          </cell>
        </row>
        <row r="539">
          <cell r="A539">
            <v>18665</v>
          </cell>
          <cell r="B539">
            <v>10811</v>
          </cell>
          <cell r="C539">
            <v>4</v>
          </cell>
          <cell r="D539" t="str">
            <v>DIPLOMADO EN HISTORIA DEL PENSAMIENTO TEOLOGICO</v>
          </cell>
          <cell r="E539" t="str">
            <v>DIP.HIST.PENS.TEOLO</v>
          </cell>
          <cell r="F539" t="str">
            <v/>
          </cell>
          <cell r="G539">
            <v>39744.856909722221</v>
          </cell>
          <cell r="I539">
            <v>0</v>
          </cell>
          <cell r="J539">
            <v>5</v>
          </cell>
          <cell r="K539" t="str">
            <v>AMESA</v>
          </cell>
        </row>
        <row r="540">
          <cell r="A540">
            <v>18666</v>
          </cell>
          <cell r="B540">
            <v>10821</v>
          </cell>
          <cell r="C540">
            <v>3</v>
          </cell>
          <cell r="D540" t="str">
            <v>DIPLOMADO EN SISTEMAS DE GESTION DE LA CALIDAD</v>
          </cell>
          <cell r="E540" t="str">
            <v>DIPL.SIST.GEST.CALID</v>
          </cell>
          <cell r="F540" t="str">
            <v/>
          </cell>
          <cell r="G540">
            <v>39777.396423611113</v>
          </cell>
          <cell r="I540">
            <v>3</v>
          </cell>
          <cell r="J540">
            <v>6</v>
          </cell>
          <cell r="K540" t="str">
            <v>AMESA</v>
          </cell>
        </row>
        <row r="541">
          <cell r="A541">
            <v>18667</v>
          </cell>
          <cell r="B541">
            <v>10821</v>
          </cell>
          <cell r="C541">
            <v>9</v>
          </cell>
          <cell r="D541" t="str">
            <v>DIPLOMADO EN COMPETENCIAS DOCENTES EN EL NIVEL MEDIO SUPERIOR</v>
          </cell>
          <cell r="E541" t="str">
            <v>DIPL.COMP.DOC.N.M.S</v>
          </cell>
          <cell r="F541" t="str">
            <v/>
          </cell>
          <cell r="G541">
            <v>39777.396909722222</v>
          </cell>
          <cell r="I541">
            <v>3</v>
          </cell>
          <cell r="J541">
            <v>7</v>
          </cell>
          <cell r="K541" t="str">
            <v>AMESA</v>
          </cell>
        </row>
        <row r="542">
          <cell r="A542">
            <v>18668</v>
          </cell>
          <cell r="B542">
            <v>10821</v>
          </cell>
          <cell r="C542">
            <v>2</v>
          </cell>
          <cell r="D542" t="str">
            <v>DIPLOMADO EN COMUNICACION POLITICA</v>
          </cell>
          <cell r="E542" t="str">
            <v>DIPL.COMUNICACION P.</v>
          </cell>
          <cell r="F542" t="str">
            <v/>
          </cell>
          <cell r="G542">
            <v>39786.73232638889</v>
          </cell>
          <cell r="I542">
            <v>3</v>
          </cell>
          <cell r="J542">
            <v>8</v>
          </cell>
          <cell r="K542" t="str">
            <v>AMESA</v>
          </cell>
        </row>
        <row r="543">
          <cell r="A543">
            <v>18669</v>
          </cell>
          <cell r="B543">
            <v>10821</v>
          </cell>
          <cell r="C543">
            <v>2</v>
          </cell>
          <cell r="D543" t="str">
            <v>DIPLOMADO TEMAS EN DERECHO CONSTITUCIONAL VERACRUZANO</v>
          </cell>
          <cell r="E543" t="str">
            <v>DIPL.T.DER.CONS.VER.</v>
          </cell>
          <cell r="F543" t="str">
            <v/>
          </cell>
          <cell r="G543">
            <v>39874.472719907404</v>
          </cell>
          <cell r="I543">
            <v>3</v>
          </cell>
          <cell r="J543">
            <v>9</v>
          </cell>
          <cell r="K543" t="str">
            <v>AMESA</v>
          </cell>
        </row>
        <row r="544">
          <cell r="A544">
            <v>18670</v>
          </cell>
          <cell r="B544">
            <v>10821</v>
          </cell>
          <cell r="C544">
            <v>2</v>
          </cell>
          <cell r="D544" t="str">
            <v>DIPLOMADO EN DERECHO AMBIENTAL</v>
          </cell>
          <cell r="E544" t="str">
            <v>DIPL.DERECHO AMB.</v>
          </cell>
          <cell r="F544" t="str">
            <v/>
          </cell>
          <cell r="G544">
            <v>39874.473090277781</v>
          </cell>
          <cell r="I544">
            <v>3</v>
          </cell>
          <cell r="J544">
            <v>0</v>
          </cell>
          <cell r="K544" t="str">
            <v>AMESA</v>
          </cell>
        </row>
        <row r="545">
          <cell r="A545">
            <v>18671</v>
          </cell>
          <cell r="B545">
            <v>10821</v>
          </cell>
          <cell r="C545">
            <v>9</v>
          </cell>
          <cell r="D545" t="str">
            <v>DIPLOMADO EN DIRECCION CORAL</v>
          </cell>
          <cell r="E545" t="str">
            <v>DIPL.EN DIR. CORAL</v>
          </cell>
          <cell r="F545" t="str">
            <v/>
          </cell>
          <cell r="G545">
            <v>40002.516145833331</v>
          </cell>
          <cell r="I545">
            <v>3</v>
          </cell>
          <cell r="J545">
            <v>1</v>
          </cell>
          <cell r="K545" t="str">
            <v>AMESA</v>
          </cell>
        </row>
        <row r="546">
          <cell r="A546">
            <v>18672</v>
          </cell>
          <cell r="B546">
            <v>10821</v>
          </cell>
          <cell r="C546">
            <v>7</v>
          </cell>
          <cell r="D546" t="str">
            <v>DIPLOMADO A DISTANCIA EN DESARROLLO ECO. LOCAL, URBANO Y RURAL</v>
          </cell>
          <cell r="E546" t="str">
            <v>DIP.DIST.DES.EC.L.U.</v>
          </cell>
          <cell r="F546" t="str">
            <v/>
          </cell>
          <cell r="G546">
            <v>40099.462766203702</v>
          </cell>
          <cell r="I546">
            <v>3</v>
          </cell>
          <cell r="J546">
            <v>2</v>
          </cell>
          <cell r="K546" t="str">
            <v>AMESA</v>
          </cell>
        </row>
        <row r="547">
          <cell r="A547">
            <v>18673</v>
          </cell>
          <cell r="B547">
            <v>10821</v>
          </cell>
          <cell r="C547">
            <v>7</v>
          </cell>
          <cell r="D547" t="str">
            <v>DIPLOMADO DE NEGOCIOS CHINA-VERACRUZ</v>
          </cell>
          <cell r="E547" t="str">
            <v>DIP.NEG.CHINA-VER.</v>
          </cell>
          <cell r="F547" t="str">
            <v/>
          </cell>
          <cell r="G547">
            <v>40106.42082175926</v>
          </cell>
          <cell r="I547">
            <v>3</v>
          </cell>
          <cell r="J547">
            <v>3</v>
          </cell>
          <cell r="K547" t="str">
            <v>AMESA</v>
          </cell>
        </row>
        <row r="548">
          <cell r="A548">
            <v>18674</v>
          </cell>
          <cell r="B548">
            <v>10821</v>
          </cell>
          <cell r="C548">
            <v>4</v>
          </cell>
          <cell r="D548" t="str">
            <v>DIPLOMADO EN HEMATOLOGIA DIAGNOSTICA</v>
          </cell>
          <cell r="E548" t="str">
            <v>DIPL.HEMATOL.DIAGNOS</v>
          </cell>
          <cell r="F548" t="str">
            <v/>
          </cell>
          <cell r="G548">
            <v>40192.463483796295</v>
          </cell>
          <cell r="I548">
            <v>3</v>
          </cell>
          <cell r="J548">
            <v>4</v>
          </cell>
          <cell r="K548" t="str">
            <v>AMESA</v>
          </cell>
        </row>
        <row r="549">
          <cell r="A549">
            <v>18675</v>
          </cell>
          <cell r="B549">
            <v>10811</v>
          </cell>
          <cell r="C549">
            <v>2</v>
          </cell>
          <cell r="D549" t="str">
            <v>DIPLOMADO EN PROPIEDAD INTELECTUAL Y VINCULACION EMPRESARIAL</v>
          </cell>
          <cell r="E549" t="str">
            <v>DIP.PROP.INT.Y VIN.E</v>
          </cell>
          <cell r="F549" t="str">
            <v/>
          </cell>
          <cell r="G549">
            <v>40287.497812499998</v>
          </cell>
          <cell r="I549">
            <v>3</v>
          </cell>
          <cell r="J549">
            <v>5</v>
          </cell>
          <cell r="K549" t="str">
            <v>AMESA</v>
          </cell>
        </row>
        <row r="550">
          <cell r="A550">
            <v>18676</v>
          </cell>
          <cell r="B550">
            <v>10821</v>
          </cell>
          <cell r="C550">
            <v>2</v>
          </cell>
          <cell r="D550" t="str">
            <v>DIPLOMADO EN DERECHO ELECTORAL</v>
          </cell>
          <cell r="E550" t="str">
            <v>DIP.DER.ELECTORAL</v>
          </cell>
          <cell r="F550" t="str">
            <v/>
          </cell>
          <cell r="G550">
            <v>40298.521909722222</v>
          </cell>
          <cell r="I550">
            <v>0</v>
          </cell>
          <cell r="J550">
            <v>6</v>
          </cell>
          <cell r="K550" t="str">
            <v>AMESA</v>
          </cell>
        </row>
        <row r="551">
          <cell r="A551">
            <v>18677</v>
          </cell>
          <cell r="B551">
            <v>10821</v>
          </cell>
          <cell r="C551">
            <v>5</v>
          </cell>
          <cell r="D551" t="str">
            <v>DIPLOMADO EN ELABORACION DE PROYECTOS DE INVERSION AGROPECUARIA</v>
          </cell>
          <cell r="E551" t="str">
            <v>DIP.ELAB.PROY.INV.AG</v>
          </cell>
          <cell r="F551" t="str">
            <v/>
          </cell>
          <cell r="G551">
            <v>40667.495115740741</v>
          </cell>
          <cell r="I551">
            <v>3</v>
          </cell>
          <cell r="J551">
            <v>7</v>
          </cell>
          <cell r="K551" t="str">
            <v>AMESA</v>
          </cell>
        </row>
        <row r="552">
          <cell r="A552">
            <v>18678</v>
          </cell>
          <cell r="B552">
            <v>10821</v>
          </cell>
          <cell r="C552">
            <v>3</v>
          </cell>
          <cell r="D552" t="str">
            <v>DIPLOMADO EN POLITICAS PUBLICAS</v>
          </cell>
          <cell r="E552" t="str">
            <v>DIPL.POLITICAS PUB.</v>
          </cell>
          <cell r="F552" t="str">
            <v/>
          </cell>
          <cell r="G552">
            <v>40707.485891203702</v>
          </cell>
          <cell r="I552">
            <v>3</v>
          </cell>
          <cell r="J552">
            <v>8</v>
          </cell>
          <cell r="K552" t="str">
            <v>AMESA</v>
          </cell>
        </row>
        <row r="553">
          <cell r="A553">
            <v>18679</v>
          </cell>
          <cell r="B553">
            <v>10821</v>
          </cell>
          <cell r="C553">
            <v>4</v>
          </cell>
          <cell r="D553" t="str">
            <v>DIPLOMADO EN TANATOLOGIA</v>
          </cell>
          <cell r="E553" t="str">
            <v>DIPL.TANATOLOGIA</v>
          </cell>
          <cell r="F553" t="str">
            <v/>
          </cell>
          <cell r="G553">
            <v>40827.542754629627</v>
          </cell>
          <cell r="I553">
            <v>3</v>
          </cell>
          <cell r="J553">
            <v>9</v>
          </cell>
          <cell r="K553" t="str">
            <v>AMESA</v>
          </cell>
        </row>
        <row r="554">
          <cell r="A554">
            <v>18680</v>
          </cell>
          <cell r="B554">
            <v>10821</v>
          </cell>
          <cell r="C554">
            <v>7</v>
          </cell>
          <cell r="D554" t="str">
            <v>DIPLOMADO NEGOCIOS ENTRE CHINA Y MEXICO</v>
          </cell>
          <cell r="E554" t="str">
            <v>DIPL.NEG.CHINA Y MEX</v>
          </cell>
          <cell r="F554" t="str">
            <v/>
          </cell>
          <cell r="G554">
            <v>40872.565023148149</v>
          </cell>
          <cell r="I554">
            <v>3</v>
          </cell>
          <cell r="J554">
            <v>0</v>
          </cell>
          <cell r="K554" t="str">
            <v>AMESA</v>
          </cell>
        </row>
        <row r="555">
          <cell r="A555">
            <v>18681</v>
          </cell>
          <cell r="B555">
            <v>10821</v>
          </cell>
          <cell r="C555">
            <v>3</v>
          </cell>
          <cell r="D555" t="str">
            <v>DIPLOMADO RENDICION DE CUENTAS</v>
          </cell>
          <cell r="E555" t="str">
            <v>DIPL.RED.DE CUENTAS</v>
          </cell>
          <cell r="F555" t="str">
            <v/>
          </cell>
          <cell r="G555">
            <v>40917.428414351853</v>
          </cell>
          <cell r="I555">
            <v>0</v>
          </cell>
          <cell r="J555">
            <v>1</v>
          </cell>
          <cell r="K555" t="str">
            <v>AMESA</v>
          </cell>
        </row>
        <row r="556">
          <cell r="A556">
            <v>18682</v>
          </cell>
          <cell r="B556">
            <v>10821</v>
          </cell>
          <cell r="C556">
            <v>2</v>
          </cell>
          <cell r="D556" t="str">
            <v>DIPLOMADO EN PREVENSION SOCIAL Y PARTICIPACION CIUDADANA</v>
          </cell>
          <cell r="E556" t="str">
            <v>DIPL.PREV.SOC.Y P.SO</v>
          </cell>
          <cell r="F556" t="str">
            <v/>
          </cell>
          <cell r="G556">
            <v>40975.673206018517</v>
          </cell>
          <cell r="I556">
            <v>3</v>
          </cell>
          <cell r="J556">
            <v>2</v>
          </cell>
          <cell r="K556" t="str">
            <v>AMESA</v>
          </cell>
        </row>
        <row r="557">
          <cell r="A557">
            <v>18683</v>
          </cell>
          <cell r="B557">
            <v>10821</v>
          </cell>
          <cell r="C557">
            <v>4</v>
          </cell>
          <cell r="D557" t="str">
            <v>DIPLOMADO DE ENFERMERIA EN LA ATENCION PERINATAL</v>
          </cell>
          <cell r="E557" t="str">
            <v>DIP.ENF.AT.PERINATAL</v>
          </cell>
          <cell r="F557" t="str">
            <v/>
          </cell>
          <cell r="G557">
            <v>41019.515289351853</v>
          </cell>
          <cell r="I557">
            <v>3</v>
          </cell>
          <cell r="J557">
            <v>3</v>
          </cell>
          <cell r="K557" t="str">
            <v>AMESA</v>
          </cell>
        </row>
        <row r="558">
          <cell r="A558">
            <v>18684</v>
          </cell>
          <cell r="B558">
            <v>10821</v>
          </cell>
          <cell r="C558">
            <v>4</v>
          </cell>
          <cell r="D558" t="str">
            <v>DIPLOMADO EN INMUNOLOGIA AVANZADA</v>
          </cell>
          <cell r="E558" t="str">
            <v>DIPL.INMUNOLOGIA A.</v>
          </cell>
          <cell r="F558" t="str">
            <v/>
          </cell>
          <cell r="G558">
            <v>41044.497314814813</v>
          </cell>
          <cell r="I558">
            <v>3</v>
          </cell>
          <cell r="J558">
            <v>4</v>
          </cell>
          <cell r="K558" t="str">
            <v>AMESA</v>
          </cell>
        </row>
        <row r="559">
          <cell r="A559">
            <v>18685</v>
          </cell>
          <cell r="B559">
            <v>10821</v>
          </cell>
          <cell r="C559">
            <v>5</v>
          </cell>
          <cell r="D559" t="str">
            <v>DIPLOMADO EN GESTION DE UMAS</v>
          </cell>
          <cell r="E559" t="str">
            <v>DIPL.GEST.UMAS</v>
          </cell>
          <cell r="F559" t="str">
            <v/>
          </cell>
          <cell r="G559">
            <v>41074.745671296296</v>
          </cell>
          <cell r="I559">
            <v>3</v>
          </cell>
          <cell r="J559">
            <v>5</v>
          </cell>
          <cell r="K559" t="str">
            <v>AMESA</v>
          </cell>
        </row>
        <row r="560">
          <cell r="A560">
            <v>18686</v>
          </cell>
          <cell r="B560">
            <v>10811</v>
          </cell>
          <cell r="C560">
            <v>2</v>
          </cell>
          <cell r="D560" t="str">
            <v>DIPLOMADO EN SUSTENTABILIDAD PARA LA VIDA</v>
          </cell>
          <cell r="E560" t="str">
            <v>DIPL.SUSTEN.P.LA VID</v>
          </cell>
          <cell r="F560" t="str">
            <v/>
          </cell>
          <cell r="G560">
            <v>41180.800057870372</v>
          </cell>
          <cell r="I560">
            <v>3</v>
          </cell>
          <cell r="J560">
            <v>6</v>
          </cell>
          <cell r="K560" t="str">
            <v>AMESA</v>
          </cell>
        </row>
        <row r="561">
          <cell r="A561">
            <v>18687</v>
          </cell>
          <cell r="B561">
            <v>10811</v>
          </cell>
          <cell r="C561">
            <v>4</v>
          </cell>
          <cell r="D561" t="str">
            <v>DIPLOMADO EN BIOLOGIA CELULAR Y MOLECULAR</v>
          </cell>
          <cell r="E561" t="str">
            <v>DIP.BIOL.CEL.YMOLEC.</v>
          </cell>
          <cell r="F561" t="str">
            <v/>
          </cell>
          <cell r="G561">
            <v>41396.545960648145</v>
          </cell>
          <cell r="I561">
            <v>3</v>
          </cell>
          <cell r="J561">
            <v>7</v>
          </cell>
          <cell r="K561" t="str">
            <v>AMESA</v>
          </cell>
        </row>
        <row r="562">
          <cell r="A562">
            <v>18688</v>
          </cell>
          <cell r="B562">
            <v>10811</v>
          </cell>
          <cell r="C562">
            <v>9</v>
          </cell>
          <cell r="D562" t="str">
            <v>DIPLOMADO EN COMUNICACION DE LA CIENCIA</v>
          </cell>
          <cell r="E562" t="str">
            <v>DIPL.COM.DE LA CIENC</v>
          </cell>
          <cell r="F562" t="str">
            <v>O</v>
          </cell>
          <cell r="G562">
            <v>41550.594027777777</v>
          </cell>
          <cell r="I562">
            <v>3</v>
          </cell>
          <cell r="J562">
            <v>8</v>
          </cell>
          <cell r="K562" t="str">
            <v>AMESA</v>
          </cell>
        </row>
        <row r="563">
          <cell r="A563">
            <v>18690</v>
          </cell>
          <cell r="B563">
            <v>10811</v>
          </cell>
          <cell r="C563">
            <v>7</v>
          </cell>
          <cell r="D563" t="str">
            <v>DIPLOMADO EN POLITICAS PUBLICAS MUNICIPALES CON ENFOQUE DE GENERO</v>
          </cell>
          <cell r="E563" t="str">
            <v>DIPL.POL.PUB.M.E.GEN</v>
          </cell>
          <cell r="F563" t="str">
            <v>O</v>
          </cell>
          <cell r="G563">
            <v>41646.765104166669</v>
          </cell>
          <cell r="I563">
            <v>3</v>
          </cell>
          <cell r="J563">
            <v>0</v>
          </cell>
          <cell r="K563" t="str">
            <v>AMESA</v>
          </cell>
        </row>
        <row r="564">
          <cell r="A564">
            <v>18691</v>
          </cell>
          <cell r="B564">
            <v>10811</v>
          </cell>
          <cell r="C564">
            <v>7</v>
          </cell>
          <cell r="D564" t="str">
            <v>DIPLOMADO "EL TEATRO COMO AGENTE CURATIVO"</v>
          </cell>
          <cell r="E564" t="str">
            <v>DIP.EL TEATRO C.AG.C</v>
          </cell>
          <cell r="F564" t="str">
            <v>O</v>
          </cell>
          <cell r="G564">
            <v>41646.760451388887</v>
          </cell>
          <cell r="I564">
            <v>3</v>
          </cell>
          <cell r="J564">
            <v>1</v>
          </cell>
          <cell r="K564" t="str">
            <v>AMESA</v>
          </cell>
        </row>
        <row r="565">
          <cell r="A565">
            <v>18692</v>
          </cell>
          <cell r="B565">
            <v>10811</v>
          </cell>
          <cell r="C565">
            <v>1</v>
          </cell>
          <cell r="D565" t="str">
            <v>DIPLOMADO EN PROTECCION CIVIL Y GESTION INTEGRAL DEL RIESGO</v>
          </cell>
          <cell r="E565" t="str">
            <v>DIPL.PRO.CIV.Y G.INT</v>
          </cell>
          <cell r="F565" t="str">
            <v>O</v>
          </cell>
          <cell r="G565">
            <v>41675.55369212963</v>
          </cell>
          <cell r="I565">
            <v>3</v>
          </cell>
          <cell r="J565">
            <v>2</v>
          </cell>
          <cell r="K565" t="str">
            <v>AMESA</v>
          </cell>
        </row>
        <row r="566">
          <cell r="A566">
            <v>18693</v>
          </cell>
          <cell r="B566">
            <v>10811</v>
          </cell>
          <cell r="C566">
            <v>7</v>
          </cell>
          <cell r="D566" t="str">
            <v>DIPLOMADOS EN DIDÁTICA Y ENRIQUECIMIENTO DEL ESPAÑOL COMO LENGUA EXTRANJERA</v>
          </cell>
          <cell r="E566" t="str">
            <v>D.DID.ENR.ESP.C.L.EX</v>
          </cell>
          <cell r="F566" t="str">
            <v>O</v>
          </cell>
          <cell r="G566">
            <v>41722.44494212963</v>
          </cell>
          <cell r="I566">
            <v>3</v>
          </cell>
          <cell r="J566">
            <v>3</v>
          </cell>
          <cell r="K566" t="str">
            <v>AMESA</v>
          </cell>
        </row>
        <row r="567">
          <cell r="A567">
            <v>18694</v>
          </cell>
          <cell r="B567">
            <v>10811</v>
          </cell>
          <cell r="C567">
            <v>5</v>
          </cell>
          <cell r="D567" t="str">
            <v>DIPLOMADO EN GESTION AMBIENTAL MUNICIPAL</v>
          </cell>
          <cell r="E567" t="str">
            <v>DIP.GEST.AMB.MUNICIP</v>
          </cell>
          <cell r="F567" t="str">
            <v>O</v>
          </cell>
          <cell r="G567">
            <v>41873.38921296296</v>
          </cell>
          <cell r="I567">
            <v>3</v>
          </cell>
          <cell r="J567">
            <v>4</v>
          </cell>
          <cell r="K567" t="str">
            <v>AMESA</v>
          </cell>
        </row>
        <row r="568">
          <cell r="A568">
            <v>18695</v>
          </cell>
          <cell r="B568">
            <v>10811</v>
          </cell>
          <cell r="C568">
            <v>2</v>
          </cell>
          <cell r="D568" t="str">
            <v>DIPLOMADO:"APRENDIZAJE PARTICIPATIVO PARA LA TRANSFORMACION SOCIOECOLOGICA"</v>
          </cell>
          <cell r="E568" t="str">
            <v>DIP."APR.PAR.TR.SOC.</v>
          </cell>
          <cell r="F568" t="str">
            <v>O</v>
          </cell>
          <cell r="G568">
            <v>41872.550694444442</v>
          </cell>
          <cell r="I568">
            <v>3</v>
          </cell>
          <cell r="J568">
            <v>5</v>
          </cell>
          <cell r="K568" t="str">
            <v>AMESA</v>
          </cell>
        </row>
        <row r="569">
          <cell r="A569">
            <v>18696</v>
          </cell>
          <cell r="B569">
            <v>10811</v>
          </cell>
          <cell r="C569">
            <v>8</v>
          </cell>
          <cell r="D569" t="str">
            <v>DIPLOMADO EN PINTURA</v>
          </cell>
          <cell r="E569" t="str">
            <v>DIPLOMADO EN PINTURA</v>
          </cell>
          <cell r="F569" t="str">
            <v>O</v>
          </cell>
          <cell r="G569">
            <v>41920.69427083333</v>
          </cell>
          <cell r="I569">
            <v>3</v>
          </cell>
          <cell r="J569">
            <v>6</v>
          </cell>
          <cell r="K569" t="str">
            <v>AMESA</v>
          </cell>
        </row>
        <row r="570">
          <cell r="A570">
            <v>18697</v>
          </cell>
          <cell r="B570">
            <v>10811</v>
          </cell>
          <cell r="C570">
            <v>6</v>
          </cell>
          <cell r="D570" t="str">
            <v>DIPLOMADO EN MUSICOLOGIA</v>
          </cell>
          <cell r="E570" t="str">
            <v>DIPL.EN MUSICOLOGIA</v>
          </cell>
          <cell r="F570" t="str">
            <v>O</v>
          </cell>
          <cell r="G570">
            <v>42135.55568287037</v>
          </cell>
          <cell r="I570">
            <v>3</v>
          </cell>
          <cell r="J570">
            <v>7</v>
          </cell>
          <cell r="K570" t="str">
            <v>AMESA</v>
          </cell>
        </row>
        <row r="571">
          <cell r="A571">
            <v>18698</v>
          </cell>
          <cell r="B571">
            <v>10811</v>
          </cell>
          <cell r="C571">
            <v>2</v>
          </cell>
          <cell r="D571" t="str">
            <v>DIPLOMADO EN DERECHOS HUMANOS Y NEOCONSTITUCIONALISMO MEXICANO</v>
          </cell>
          <cell r="E571" t="str">
            <v>DIP.D.H.Y NEOC.MEXIC</v>
          </cell>
          <cell r="F571" t="str">
            <v>O</v>
          </cell>
          <cell r="G571">
            <v>42100.731180555558</v>
          </cell>
          <cell r="I571">
            <v>3</v>
          </cell>
          <cell r="J571">
            <v>8</v>
          </cell>
          <cell r="K571" t="str">
            <v>AMESA</v>
          </cell>
        </row>
        <row r="572">
          <cell r="A572">
            <v>18699</v>
          </cell>
          <cell r="B572">
            <v>10811</v>
          </cell>
          <cell r="C572">
            <v>5</v>
          </cell>
          <cell r="D572" t="str">
            <v>DIPLOMADO EN APILCULTURA</v>
          </cell>
          <cell r="E572" t="str">
            <v>DIP.EN APICULTURA</v>
          </cell>
          <cell r="F572" t="str">
            <v>O</v>
          </cell>
          <cell r="G572">
            <v>42177.679224537038</v>
          </cell>
          <cell r="I572">
            <v>3</v>
          </cell>
          <cell r="J572">
            <v>9</v>
          </cell>
          <cell r="K572" t="str">
            <v>AMESA</v>
          </cell>
        </row>
        <row r="573">
          <cell r="A573">
            <v>18701</v>
          </cell>
          <cell r="B573">
            <v>10811</v>
          </cell>
          <cell r="C573">
            <v>8</v>
          </cell>
          <cell r="D573" t="str">
            <v>DIPLOMADO EN PINTURA 2015</v>
          </cell>
          <cell r="E573" t="str">
            <v>DIPL.EN PINTURA 2015</v>
          </cell>
          <cell r="F573" t="str">
            <v>O</v>
          </cell>
          <cell r="G573">
            <v>42173.746203703704</v>
          </cell>
          <cell r="I573">
            <v>3</v>
          </cell>
          <cell r="J573">
            <v>1</v>
          </cell>
          <cell r="K573" t="str">
            <v>AMESA</v>
          </cell>
        </row>
        <row r="574">
          <cell r="A574">
            <v>18702</v>
          </cell>
          <cell r="B574">
            <v>10811</v>
          </cell>
          <cell r="C574">
            <v>7</v>
          </cell>
          <cell r="D574" t="str">
            <v>DIPLOMADO EN GESTION, POLITICA Y TRANSPARENCIA</v>
          </cell>
          <cell r="E574" t="str">
            <v>DIPL.GEST.POL.YTRANS</v>
          </cell>
          <cell r="F574" t="str">
            <v>O</v>
          </cell>
          <cell r="G574">
            <v>42242.761099537034</v>
          </cell>
          <cell r="I574">
            <v>3</v>
          </cell>
          <cell r="J574">
            <v>2</v>
          </cell>
          <cell r="K574" t="str">
            <v>AMESA</v>
          </cell>
        </row>
        <row r="575">
          <cell r="A575">
            <v>18703</v>
          </cell>
          <cell r="B575">
            <v>10811</v>
          </cell>
          <cell r="C575">
            <v>2</v>
          </cell>
          <cell r="D575" t="str">
            <v>DIPLOMADO EN ENSEÑANZA DE LA LOGIGA</v>
          </cell>
          <cell r="E575" t="str">
            <v>DIP.ENSEÑAN.LOGICA</v>
          </cell>
          <cell r="F575" t="str">
            <v>O</v>
          </cell>
          <cell r="G575">
            <v>42332.503495370373</v>
          </cell>
          <cell r="I575">
            <v>3</v>
          </cell>
          <cell r="J575">
            <v>3</v>
          </cell>
          <cell r="K575" t="str">
            <v>AMESA</v>
          </cell>
        </row>
        <row r="576">
          <cell r="A576">
            <v>18801</v>
          </cell>
          <cell r="B576">
            <v>10891</v>
          </cell>
          <cell r="C576">
            <v>9</v>
          </cell>
          <cell r="D576" t="str">
            <v>DESARROLLO REGIONAL SUSTENTABLE (LICENCIATURA)</v>
          </cell>
          <cell r="E576" t="str">
            <v>DES.REG.SUST. (LIC)</v>
          </cell>
          <cell r="F576" t="str">
            <v/>
          </cell>
          <cell r="G576">
            <v>38604.747754629629</v>
          </cell>
          <cell r="I576">
            <v>3</v>
          </cell>
          <cell r="J576">
            <v>1</v>
          </cell>
          <cell r="K576" t="str">
            <v>AMESA</v>
          </cell>
        </row>
        <row r="577">
          <cell r="A577">
            <v>18802</v>
          </cell>
          <cell r="B577">
            <v>10891</v>
          </cell>
          <cell r="C577">
            <v>9</v>
          </cell>
          <cell r="D577" t="str">
            <v>GESTION Y ANIMACION INTERCULTURAL (LICENCIATURA)</v>
          </cell>
          <cell r="E577" t="str">
            <v>GEST.Y ANI.INT.(LIC)</v>
          </cell>
          <cell r="F577" t="str">
            <v/>
          </cell>
          <cell r="G577">
            <v>38604.748611111114</v>
          </cell>
          <cell r="I577">
            <v>3</v>
          </cell>
          <cell r="J577">
            <v>2</v>
          </cell>
          <cell r="K577" t="str">
            <v>AMESA</v>
          </cell>
        </row>
        <row r="578">
          <cell r="A578">
            <v>21112</v>
          </cell>
          <cell r="B578">
            <v>20122</v>
          </cell>
          <cell r="C578">
            <v>7</v>
          </cell>
          <cell r="D578" t="str">
            <v xml:space="preserve">PROTECCION DE ESPECIES DE PALMAS Y CYCADAS AMENAZADAS                           </v>
          </cell>
          <cell r="E578" t="str">
            <v xml:space="preserve">PROTECCION DE ESPECIES DE PALMAS Y </v>
          </cell>
          <cell r="F578" t="str">
            <v/>
          </cell>
          <cell r="G578">
            <v>36192</v>
          </cell>
          <cell r="H578">
            <v>39363</v>
          </cell>
          <cell r="I578">
            <v>3</v>
          </cell>
          <cell r="J578">
            <v>2</v>
          </cell>
          <cell r="K578" t="str">
            <v/>
          </cell>
        </row>
        <row r="579">
          <cell r="A579">
            <v>21113</v>
          </cell>
          <cell r="B579">
            <v>20122</v>
          </cell>
          <cell r="C579">
            <v>1</v>
          </cell>
          <cell r="D579" t="str">
            <v xml:space="preserve">CLASIFICACION Y EVALUACION DE PAISAJES AMENAZADO: HUMEDAL                       </v>
          </cell>
          <cell r="E579" t="str">
            <v>CLASIFICACION Y EVALUACION DE PAISA</v>
          </cell>
          <cell r="F579" t="str">
            <v/>
          </cell>
          <cell r="G579">
            <v>35997</v>
          </cell>
          <cell r="H579">
            <v>39363</v>
          </cell>
          <cell r="I579">
            <v>3</v>
          </cell>
          <cell r="J579">
            <v>3</v>
          </cell>
          <cell r="K579" t="str">
            <v/>
          </cell>
        </row>
        <row r="580">
          <cell r="A580">
            <v>21114</v>
          </cell>
          <cell r="B580">
            <v>20122</v>
          </cell>
          <cell r="C580">
            <v>1</v>
          </cell>
          <cell r="D580" t="str">
            <v xml:space="preserve">PROGRAMA DE MANEJO DE LA REGION DE LOS TUXTLAS, ZONA PROTEC.                    </v>
          </cell>
          <cell r="E580" t="str">
            <v xml:space="preserve">PROGRAMA DE MANEJO DE LA REGION DE </v>
          </cell>
          <cell r="F580" t="str">
            <v/>
          </cell>
          <cell r="G580">
            <v>2</v>
          </cell>
          <cell r="H580">
            <v>39363</v>
          </cell>
          <cell r="I580">
            <v>3</v>
          </cell>
          <cell r="J580">
            <v>0</v>
          </cell>
          <cell r="K580" t="str">
            <v/>
          </cell>
        </row>
        <row r="581">
          <cell r="A581">
            <v>21115</v>
          </cell>
          <cell r="B581">
            <v>20122</v>
          </cell>
          <cell r="C581">
            <v>1</v>
          </cell>
          <cell r="D581" t="str">
            <v xml:space="preserve">DISTRIBUCION, ABUNDANCIA Y ESTRUCTURA POBLACIONAL                               </v>
          </cell>
          <cell r="E581" t="str">
            <v>DISTRIBUCION, ABUNDANCIA Y ESTRUCTU</v>
          </cell>
          <cell r="F581" t="str">
            <v/>
          </cell>
          <cell r="G581">
            <v>2</v>
          </cell>
          <cell r="H581">
            <v>39363</v>
          </cell>
          <cell r="I581">
            <v>3</v>
          </cell>
          <cell r="J581">
            <v>0</v>
          </cell>
          <cell r="K581" t="str">
            <v/>
          </cell>
        </row>
        <row r="582">
          <cell r="A582">
            <v>21116</v>
          </cell>
          <cell r="B582">
            <v>20122</v>
          </cell>
          <cell r="C582">
            <v>1</v>
          </cell>
          <cell r="D582" t="str">
            <v xml:space="preserve">PATRON DE ASENTAMIENTOS Y POBLAMIENTO EN LA CUENCA BAJA DEL P.                  </v>
          </cell>
          <cell r="E582" t="str">
            <v>PATRON DE ASENTAMIENTOS Y POBLAMIEN</v>
          </cell>
          <cell r="F582" t="str">
            <v/>
          </cell>
          <cell r="G582">
            <v>2</v>
          </cell>
          <cell r="H582">
            <v>39363</v>
          </cell>
          <cell r="I582">
            <v>3</v>
          </cell>
          <cell r="J582">
            <v>0</v>
          </cell>
          <cell r="K582" t="str">
            <v/>
          </cell>
        </row>
        <row r="583">
          <cell r="A583">
            <v>21117</v>
          </cell>
          <cell r="B583">
            <v>20122</v>
          </cell>
          <cell r="C583">
            <v>1</v>
          </cell>
          <cell r="D583" t="str">
            <v xml:space="preserve">EDUCACION AMBIENTAL Y PLANEACION PARTICIPATIVA PARA LA CONSER.                  </v>
          </cell>
          <cell r="E583" t="str">
            <v>EDUCACION AMBIENTAL Y PLANEACION PA</v>
          </cell>
          <cell r="F583" t="str">
            <v/>
          </cell>
          <cell r="G583">
            <v>2</v>
          </cell>
          <cell r="H583">
            <v>39363</v>
          </cell>
          <cell r="I583">
            <v>3</v>
          </cell>
          <cell r="J583">
            <v>0</v>
          </cell>
          <cell r="K583" t="str">
            <v/>
          </cell>
        </row>
        <row r="584">
          <cell r="A584">
            <v>21118</v>
          </cell>
          <cell r="B584">
            <v>30323</v>
          </cell>
          <cell r="C584">
            <v>1</v>
          </cell>
          <cell r="D584" t="str">
            <v xml:space="preserve">CONSERV. Y MANEJO SUSTENTABLE DE REC. NATURALES DEL HUMEDAL DE ALVARADO         </v>
          </cell>
          <cell r="E584" t="str">
            <v>CONS. Y MAN. SUST. DE REC. NAT.HUM.</v>
          </cell>
          <cell r="F584" t="str">
            <v/>
          </cell>
          <cell r="G584">
            <v>36536</v>
          </cell>
          <cell r="H584">
            <v>39363</v>
          </cell>
          <cell r="I584">
            <v>3</v>
          </cell>
          <cell r="J584">
            <v>18</v>
          </cell>
          <cell r="K584" t="str">
            <v/>
          </cell>
        </row>
        <row r="585">
          <cell r="A585">
            <v>21119</v>
          </cell>
          <cell r="B585">
            <v>20122</v>
          </cell>
          <cell r="C585">
            <v>7</v>
          </cell>
          <cell r="D585" t="str">
            <v>CONSERV. DE LAS TORTUGAS MARINAS DEL EDO. DE VER.</v>
          </cell>
          <cell r="E585" t="str">
            <v>CONS. TORTUGAS VERAC</v>
          </cell>
          <cell r="F585" t="str">
            <v/>
          </cell>
          <cell r="G585">
            <v>37469.40965277778</v>
          </cell>
          <cell r="H585">
            <v>39363</v>
          </cell>
          <cell r="I585">
            <v>3</v>
          </cell>
          <cell r="J585">
            <v>9</v>
          </cell>
          <cell r="K585" t="str">
            <v>MAPEREZ</v>
          </cell>
        </row>
        <row r="586">
          <cell r="A586">
            <v>21120</v>
          </cell>
          <cell r="B586">
            <v>20122</v>
          </cell>
          <cell r="C586">
            <v>7</v>
          </cell>
          <cell r="D586" t="str">
            <v>MANATEE RECOVERY AND REG PLAN FOR WETLANDS OF ALVA</v>
          </cell>
          <cell r="E586" t="str">
            <v>MANATEE REC PLAN ALV</v>
          </cell>
          <cell r="F586" t="str">
            <v/>
          </cell>
          <cell r="G586">
            <v>37509.593842592592</v>
          </cell>
          <cell r="H586">
            <v>39363</v>
          </cell>
          <cell r="I586">
            <v>3</v>
          </cell>
          <cell r="J586">
            <v>0</v>
          </cell>
          <cell r="K586" t="str">
            <v>MAPEREZ</v>
          </cell>
        </row>
        <row r="587">
          <cell r="A587">
            <v>21121</v>
          </cell>
          <cell r="B587">
            <v>20122</v>
          </cell>
          <cell r="C587">
            <v>7</v>
          </cell>
          <cell r="D587" t="str">
            <v>ESTAB. UNIDAD DEL MEDIO AMBIENTE EN LOS HUM.  ALVARADO, VER BASES REG. ECO. Y SO</v>
          </cell>
          <cell r="E587" t="str">
            <v>EST. UNI.MED. AMB. H</v>
          </cell>
          <cell r="F587" t="str">
            <v/>
          </cell>
          <cell r="G587">
            <v>37650.525833333333</v>
          </cell>
          <cell r="H587">
            <v>39363</v>
          </cell>
          <cell r="I587">
            <v>3</v>
          </cell>
          <cell r="J587">
            <v>1</v>
          </cell>
          <cell r="K587" t="str">
            <v>MAPEREZ</v>
          </cell>
        </row>
        <row r="588">
          <cell r="A588">
            <v>21122</v>
          </cell>
          <cell r="B588">
            <v>20122</v>
          </cell>
          <cell r="C588">
            <v>7</v>
          </cell>
          <cell r="D588" t="str">
            <v>MANEJO DE LA POLACIÒN DE PINUS HARTEWEGII DEL COFRE DE PEROTE</v>
          </cell>
          <cell r="E588" t="str">
            <v>MAN. POL. PINUS HART</v>
          </cell>
          <cell r="F588" t="str">
            <v/>
          </cell>
          <cell r="G588">
            <v>38009.568807870368</v>
          </cell>
          <cell r="I588">
            <v>3</v>
          </cell>
          <cell r="J588">
            <v>2</v>
          </cell>
          <cell r="K588" t="str">
            <v>MAPEREZ</v>
          </cell>
        </row>
        <row r="589">
          <cell r="A589">
            <v>21123</v>
          </cell>
          <cell r="B589">
            <v>20122</v>
          </cell>
          <cell r="C589">
            <v>5</v>
          </cell>
          <cell r="D589" t="str">
            <v>HERBARIO CIB</v>
          </cell>
          <cell r="E589" t="str">
            <v>HERBARIO CIB</v>
          </cell>
          <cell r="F589" t="str">
            <v/>
          </cell>
          <cell r="G589">
            <v>38793.545590277776</v>
          </cell>
          <cell r="I589">
            <v>3</v>
          </cell>
          <cell r="J589">
            <v>3</v>
          </cell>
          <cell r="K589" t="str">
            <v>AMESA</v>
          </cell>
        </row>
        <row r="590">
          <cell r="A590">
            <v>21124</v>
          </cell>
          <cell r="B590">
            <v>20122</v>
          </cell>
          <cell r="C590">
            <v>9</v>
          </cell>
          <cell r="D590" t="str">
            <v>PLAN DE ACCION P/CAMB.CLIMATICO EN UN EDO. PILOTO  DE MEXICO</v>
          </cell>
          <cell r="E590" t="str">
            <v>PLAN A.P/C.CLI.P.M</v>
          </cell>
          <cell r="F590" t="str">
            <v/>
          </cell>
          <cell r="G590">
            <v>38981.436423611114</v>
          </cell>
          <cell r="I590">
            <v>3</v>
          </cell>
          <cell r="J590">
            <v>4</v>
          </cell>
          <cell r="K590" t="str">
            <v>AMESA</v>
          </cell>
        </row>
        <row r="591">
          <cell r="A591">
            <v>21125</v>
          </cell>
          <cell r="B591">
            <v>20122</v>
          </cell>
          <cell r="C591">
            <v>5</v>
          </cell>
          <cell r="D591" t="str">
            <v>INBIOTECA</v>
          </cell>
          <cell r="E591" t="str">
            <v>INBIOTECA</v>
          </cell>
          <cell r="F591" t="str">
            <v/>
          </cell>
          <cell r="G591">
            <v>39833.769525462965</v>
          </cell>
          <cell r="I591">
            <v>3</v>
          </cell>
          <cell r="J591">
            <v>5</v>
          </cell>
          <cell r="K591" t="str">
            <v>AMESA</v>
          </cell>
        </row>
        <row r="592">
          <cell r="A592">
            <v>21126</v>
          </cell>
          <cell r="B592">
            <v>20122</v>
          </cell>
          <cell r="C592">
            <v>9</v>
          </cell>
          <cell r="D592" t="str">
            <v>COORDACION DEL PROGRAMA DE ESTUDIOS DE CAMBIO CLIMATICO</v>
          </cell>
          <cell r="E592" t="str">
            <v>COORD.PROG.EST.C.CLI</v>
          </cell>
          <cell r="F592" t="str">
            <v/>
          </cell>
          <cell r="G592">
            <v>40063.538206018522</v>
          </cell>
          <cell r="I592">
            <v>3</v>
          </cell>
          <cell r="J592">
            <v>6</v>
          </cell>
          <cell r="K592" t="str">
            <v>AMESA</v>
          </cell>
        </row>
        <row r="593">
          <cell r="A593">
            <v>21127</v>
          </cell>
          <cell r="B593">
            <v>20122</v>
          </cell>
          <cell r="C593">
            <v>1</v>
          </cell>
          <cell r="D593" t="str">
            <v>CONVENIO UV-UNAM</v>
          </cell>
          <cell r="E593" t="str">
            <v>CONVENIO UV-UNAM</v>
          </cell>
          <cell r="F593" t="str">
            <v/>
          </cell>
          <cell r="G593">
            <v>40325.563055555554</v>
          </cell>
          <cell r="I593">
            <v>3</v>
          </cell>
          <cell r="J593">
            <v>7</v>
          </cell>
          <cell r="K593" t="str">
            <v>AMESA</v>
          </cell>
        </row>
        <row r="594">
          <cell r="A594">
            <v>21128</v>
          </cell>
          <cell r="B594">
            <v>20122</v>
          </cell>
          <cell r="C594">
            <v>5</v>
          </cell>
          <cell r="D594" t="str">
            <v>PROGRAMA DE ACCIONES DE RESCATE Y REUBICACION DE LAS ESPECIES DE  FLORA Y FAUNA</v>
          </cell>
          <cell r="E594" t="str">
            <v>PROG.ACC.RESC.R.F.YF</v>
          </cell>
          <cell r="F594" t="str">
            <v/>
          </cell>
          <cell r="G594">
            <v>41365.788657407407</v>
          </cell>
          <cell r="I594">
            <v>3</v>
          </cell>
          <cell r="J594">
            <v>8</v>
          </cell>
          <cell r="K594" t="str">
            <v>AMESA</v>
          </cell>
        </row>
        <row r="595">
          <cell r="A595">
            <v>21130</v>
          </cell>
          <cell r="B595">
            <v>20122</v>
          </cell>
          <cell r="C595">
            <v>9</v>
          </cell>
          <cell r="D595" t="str">
            <v>MAPEO DE ENFERMEDADES POR VECTOR Y CLIMA</v>
          </cell>
          <cell r="E595" t="str">
            <v>MAPEO DE  ENF.VEC.CL</v>
          </cell>
          <cell r="F595" t="str">
            <v/>
          </cell>
          <cell r="G595">
            <v>41500.527638888889</v>
          </cell>
          <cell r="I595">
            <v>3</v>
          </cell>
          <cell r="J595">
            <v>0</v>
          </cell>
          <cell r="K595" t="str">
            <v>AMESA</v>
          </cell>
        </row>
        <row r="596">
          <cell r="A596">
            <v>21133</v>
          </cell>
          <cell r="B596">
            <v>20122</v>
          </cell>
          <cell r="C596">
            <v>9</v>
          </cell>
          <cell r="D596" t="str">
            <v>EL CLÚSTER ECOTURÍSTICO DE JALCOMULCO:LA RESP.SOC.EMP.Y REDES SOC.GEN.EMP.CONT.R</v>
          </cell>
          <cell r="E596" t="str">
            <v>C.E.J.:R.S.E.R.S.G.E</v>
          </cell>
          <cell r="F596" t="str">
            <v>O</v>
          </cell>
          <cell r="G596">
            <v>41722.466238425928</v>
          </cell>
          <cell r="I596">
            <v>3</v>
          </cell>
          <cell r="J596">
            <v>3</v>
          </cell>
          <cell r="K596" t="str">
            <v>AMESA</v>
          </cell>
        </row>
        <row r="597">
          <cell r="A597">
            <v>21134</v>
          </cell>
          <cell r="B597">
            <v>20122</v>
          </cell>
          <cell r="C597">
            <v>5</v>
          </cell>
          <cell r="D597" t="str">
            <v>SISTEMÁTICA Y TAXONOMÍA DEL GENERO CARATOZAMIA BRONGN</v>
          </cell>
          <cell r="E597" t="str">
            <v>SIST.Y TAX.G.C.BRONG</v>
          </cell>
          <cell r="F597" t="str">
            <v>O</v>
          </cell>
          <cell r="G597">
            <v>41722.462881944448</v>
          </cell>
          <cell r="I597">
            <v>3</v>
          </cell>
          <cell r="J597">
            <v>4</v>
          </cell>
          <cell r="K597" t="str">
            <v>AMESA</v>
          </cell>
        </row>
        <row r="598">
          <cell r="A598">
            <v>21150</v>
          </cell>
          <cell r="B598">
            <v>20122</v>
          </cell>
          <cell r="C598">
            <v>5</v>
          </cell>
          <cell r="D598" t="str">
            <v>EC.TROF.DE LAS INTER.DELFINES COST. (TURSIOPS TRUNCATUS)Y PESCA ART.A.VERACRUZAN</v>
          </cell>
          <cell r="E598" t="str">
            <v>E.T.I.D.C.(TT)P.A.A.</v>
          </cell>
          <cell r="F598" t="str">
            <v>O</v>
          </cell>
          <cell r="G598">
            <v>42177.686539351853</v>
          </cell>
          <cell r="I598">
            <v>3</v>
          </cell>
          <cell r="J598">
            <v>0</v>
          </cell>
          <cell r="K598" t="str">
            <v>AMESA</v>
          </cell>
        </row>
        <row r="599">
          <cell r="A599">
            <v>21151</v>
          </cell>
          <cell r="B599">
            <v>20122</v>
          </cell>
          <cell r="C599">
            <v>4</v>
          </cell>
          <cell r="D599" t="str">
            <v>BUSQUEDA DE METABOLITOS BIOACTIVOS SIST.ARRECIFES VER.EST.ESTR.FARM.Y BIOTECNI.</v>
          </cell>
          <cell r="E599" t="str">
            <v>B.M.B.S.A.V.E.E.F.B.</v>
          </cell>
          <cell r="F599" t="str">
            <v>O</v>
          </cell>
          <cell r="G599">
            <v>42174.534305555557</v>
          </cell>
          <cell r="I599">
            <v>3</v>
          </cell>
          <cell r="J599">
            <v>1</v>
          </cell>
          <cell r="K599" t="str">
            <v>AMESA</v>
          </cell>
        </row>
        <row r="600">
          <cell r="A600">
            <v>21152</v>
          </cell>
          <cell r="B600">
            <v>20222</v>
          </cell>
          <cell r="C600">
            <v>9</v>
          </cell>
          <cell r="D600" t="str">
            <v>SUPERSIMETRIA Y OPERADORES DE TOEPLITZ</v>
          </cell>
          <cell r="E600" t="str">
            <v>SUP.Y OP.DE TOEPLITZ</v>
          </cell>
          <cell r="F600" t="str">
            <v>O</v>
          </cell>
          <cell r="G600">
            <v>42174.45685185185</v>
          </cell>
          <cell r="I600">
            <v>3</v>
          </cell>
          <cell r="J600">
            <v>2</v>
          </cell>
          <cell r="K600" t="str">
            <v>AMESA</v>
          </cell>
        </row>
        <row r="601">
          <cell r="A601">
            <v>21153</v>
          </cell>
          <cell r="B601">
            <v>20122</v>
          </cell>
          <cell r="C601">
            <v>5</v>
          </cell>
          <cell r="D601" t="str">
            <v>VALID.Y DES.DE TEC.PARA EL MANEJO INTEG.DE LAS MOSCAS FRUTA MANGO ENF.ÁREA GRAND</v>
          </cell>
          <cell r="E601" t="str">
            <v>V.D.T.M.I.M.F.M.E.A.</v>
          </cell>
          <cell r="F601" t="str">
            <v>O</v>
          </cell>
          <cell r="G601">
            <v>41722.48605324074</v>
          </cell>
          <cell r="I601">
            <v>3</v>
          </cell>
          <cell r="J601">
            <v>3</v>
          </cell>
          <cell r="K601" t="str">
            <v>AMESA</v>
          </cell>
        </row>
        <row r="602">
          <cell r="A602">
            <v>21154</v>
          </cell>
          <cell r="B602">
            <v>20122</v>
          </cell>
          <cell r="C602">
            <v>5</v>
          </cell>
          <cell r="D602" t="str">
            <v>AN.MET.COM.MICR.D.COEX.PROC.C.N-A.NITR.DES.ELIM.SIMUL.COMP.NITROG.CARB.A.RESIDUA</v>
          </cell>
          <cell r="E602" t="str">
            <v>A.M.C.M.C.P.A.N.D.E.</v>
          </cell>
          <cell r="F602" t="str">
            <v>O</v>
          </cell>
          <cell r="G602">
            <v>42187.821192129632</v>
          </cell>
          <cell r="I602">
            <v>3</v>
          </cell>
          <cell r="J602">
            <v>4</v>
          </cell>
          <cell r="K602" t="str">
            <v>AMESA</v>
          </cell>
        </row>
        <row r="603">
          <cell r="A603">
            <v>21155</v>
          </cell>
          <cell r="B603">
            <v>20122</v>
          </cell>
          <cell r="C603">
            <v>9</v>
          </cell>
          <cell r="D603" t="str">
            <v>INTERACCION PLANTA-MICROORGANISMOS, UTIL EN LA RECUPERACION DE METALES A P.R.ELE</v>
          </cell>
          <cell r="E603" t="str">
            <v>INT.PL.-MICRO.U.R.M.</v>
          </cell>
          <cell r="F603" t="str">
            <v>O</v>
          </cell>
          <cell r="G603">
            <v>42173.750648148147</v>
          </cell>
          <cell r="I603">
            <v>3</v>
          </cell>
          <cell r="J603">
            <v>5</v>
          </cell>
          <cell r="K603" t="str">
            <v>AMESA</v>
          </cell>
        </row>
        <row r="604">
          <cell r="A604">
            <v>21157</v>
          </cell>
          <cell r="B604">
            <v>20122</v>
          </cell>
          <cell r="C604">
            <v>5</v>
          </cell>
          <cell r="D604" t="str">
            <v>ESTR.DE INVEST.APLIC.PARA EL FORTAL.INNV. Y COMP.PROD.VAINILLA EN MÉXICO</v>
          </cell>
          <cell r="E604" t="str">
            <v>E.I.A.P.F.I.C.P.V.M.</v>
          </cell>
          <cell r="F604" t="str">
            <v>O</v>
          </cell>
          <cell r="G604">
            <v>41722.493356481478</v>
          </cell>
          <cell r="I604">
            <v>3</v>
          </cell>
          <cell r="J604">
            <v>7</v>
          </cell>
          <cell r="K604" t="str">
            <v>AMESA</v>
          </cell>
        </row>
        <row r="605">
          <cell r="A605">
            <v>21299</v>
          </cell>
          <cell r="B605">
            <v>20291</v>
          </cell>
          <cell r="C605">
            <v>5</v>
          </cell>
          <cell r="D605" t="str">
            <v xml:space="preserve">DIVERSOS PROYECTOS DE INVEST. EN CIENCIAS NATURALES Y EXACTAS                   </v>
          </cell>
          <cell r="E605" t="str">
            <v>DIVERSOS PROYECTOS DE INVEST. EN CI</v>
          </cell>
          <cell r="F605" t="str">
            <v/>
          </cell>
          <cell r="G605">
            <v>35431</v>
          </cell>
          <cell r="I605">
            <v>3</v>
          </cell>
          <cell r="J605">
            <v>9</v>
          </cell>
          <cell r="K605" t="str">
            <v/>
          </cell>
        </row>
        <row r="606">
          <cell r="A606">
            <v>22103</v>
          </cell>
          <cell r="B606">
            <v>20222</v>
          </cell>
          <cell r="C606">
            <v>1</v>
          </cell>
          <cell r="D606" t="str">
            <v xml:space="preserve">PAQUETE DE COMPUTO PARA LA EDICION Y GENERACION DE EXAMENES                     </v>
          </cell>
          <cell r="E606" t="str">
            <v xml:space="preserve">PAQUETE DE COMPUTO PARA LA EDICION </v>
          </cell>
          <cell r="F606" t="str">
            <v/>
          </cell>
          <cell r="G606">
            <v>35431</v>
          </cell>
          <cell r="I606">
            <v>3</v>
          </cell>
          <cell r="J606">
            <v>3</v>
          </cell>
          <cell r="K606" t="str">
            <v/>
          </cell>
        </row>
        <row r="607">
          <cell r="A607">
            <v>22104</v>
          </cell>
          <cell r="B607">
            <v>20222</v>
          </cell>
          <cell r="C607">
            <v>1</v>
          </cell>
          <cell r="D607" t="str">
            <v xml:space="preserve">ESTUDIOS INTERCULTURALES                                                        </v>
          </cell>
          <cell r="E607" t="str">
            <v xml:space="preserve">ESTUDIOS INTERCULTURALES           </v>
          </cell>
          <cell r="F607" t="str">
            <v/>
          </cell>
          <cell r="G607">
            <v>2</v>
          </cell>
          <cell r="H607">
            <v>39363</v>
          </cell>
          <cell r="I607">
            <v>3</v>
          </cell>
          <cell r="J607">
            <v>0</v>
          </cell>
          <cell r="K607" t="str">
            <v/>
          </cell>
        </row>
        <row r="608">
          <cell r="A608">
            <v>22107</v>
          </cell>
          <cell r="B608">
            <v>20222</v>
          </cell>
          <cell r="C608">
            <v>7</v>
          </cell>
          <cell r="D608" t="str">
            <v>FUENT. DEL PODER VER Y REG 1824-1854</v>
          </cell>
          <cell r="E608" t="str">
            <v>F P V Y R 1824-1854</v>
          </cell>
          <cell r="F608" t="str">
            <v/>
          </cell>
          <cell r="G608">
            <v>37407.439849537041</v>
          </cell>
          <cell r="H608">
            <v>39363</v>
          </cell>
          <cell r="I608">
            <v>3</v>
          </cell>
          <cell r="J608">
            <v>7</v>
          </cell>
          <cell r="K608" t="str">
            <v>HMATPRZ</v>
          </cell>
        </row>
        <row r="609">
          <cell r="A609">
            <v>22108</v>
          </cell>
          <cell r="B609">
            <v>20222</v>
          </cell>
          <cell r="C609">
            <v>2</v>
          </cell>
          <cell r="D609" t="str">
            <v>PROG. INV. COMP. Y DE FORM. SOC. CIVIL ESP. PUB.A.L.</v>
          </cell>
          <cell r="E609" t="str">
            <v>PROG. INV.C.FORM.SOC.CIV.ESP.PUB.A.</v>
          </cell>
          <cell r="F609" t="str">
            <v/>
          </cell>
          <cell r="G609">
            <v>37321.444722222222</v>
          </cell>
          <cell r="H609">
            <v>39363</v>
          </cell>
          <cell r="I609">
            <v>3</v>
          </cell>
          <cell r="J609">
            <v>2</v>
          </cell>
          <cell r="K609" t="str">
            <v/>
          </cell>
        </row>
        <row r="610">
          <cell r="A610">
            <v>22109</v>
          </cell>
          <cell r="B610">
            <v>20222</v>
          </cell>
          <cell r="C610">
            <v>7</v>
          </cell>
          <cell r="D610" t="str">
            <v>EDUCACIÓN AMBIENTAL EN LOS TUXTLAS</v>
          </cell>
          <cell r="E610" t="str">
            <v>EDU. AMB. EN LOS TUX</v>
          </cell>
          <cell r="F610" t="str">
            <v/>
          </cell>
          <cell r="G610">
            <v>37719.579502314817</v>
          </cell>
          <cell r="I610">
            <v>3</v>
          </cell>
          <cell r="J610">
            <v>9</v>
          </cell>
          <cell r="K610" t="str">
            <v>MAPEREZ</v>
          </cell>
        </row>
        <row r="611">
          <cell r="A611">
            <v>22110</v>
          </cell>
          <cell r="B611">
            <v>20222</v>
          </cell>
          <cell r="C611">
            <v>2</v>
          </cell>
          <cell r="D611" t="str">
            <v>EVALUACION DEL PROMIN</v>
          </cell>
          <cell r="E611" t="str">
            <v>EVAL. DEL PROMIN</v>
          </cell>
          <cell r="F611" t="str">
            <v/>
          </cell>
          <cell r="G611">
            <v>38758.558194444442</v>
          </cell>
          <cell r="I611">
            <v>3</v>
          </cell>
          <cell r="J611">
            <v>0</v>
          </cell>
          <cell r="K611" t="str">
            <v>AMESA</v>
          </cell>
        </row>
        <row r="612">
          <cell r="A612">
            <v>22111</v>
          </cell>
          <cell r="B612">
            <v>20222</v>
          </cell>
          <cell r="C612">
            <v>9</v>
          </cell>
          <cell r="D612" t="str">
            <v>UV-SEP-PERSPECTIVAS DE GENERO</v>
          </cell>
          <cell r="E612" t="str">
            <v>UV-SEP-PERSP.GENERO</v>
          </cell>
          <cell r="F612" t="str">
            <v/>
          </cell>
          <cell r="G612">
            <v>40023.360775462963</v>
          </cell>
          <cell r="I612">
            <v>3</v>
          </cell>
          <cell r="J612">
            <v>1</v>
          </cell>
          <cell r="K612" t="str">
            <v>AMESA</v>
          </cell>
        </row>
        <row r="613">
          <cell r="A613">
            <v>22112</v>
          </cell>
          <cell r="B613">
            <v>20222</v>
          </cell>
          <cell r="C613">
            <v>9</v>
          </cell>
          <cell r="D613" t="str">
            <v>ESTUDIOS DE IMPACTO AMBIENTAL Y ECOLOGICO</v>
          </cell>
          <cell r="E613" t="str">
            <v>EST.IMPAC.AMB.Y ECO.</v>
          </cell>
          <cell r="F613" t="str">
            <v/>
          </cell>
          <cell r="G613">
            <v>40148.3828587963</v>
          </cell>
          <cell r="I613">
            <v>3</v>
          </cell>
          <cell r="J613">
            <v>2</v>
          </cell>
          <cell r="K613" t="str">
            <v>AMESA</v>
          </cell>
        </row>
        <row r="614">
          <cell r="A614">
            <v>22113</v>
          </cell>
          <cell r="B614">
            <v>20222</v>
          </cell>
          <cell r="C614">
            <v>9</v>
          </cell>
          <cell r="D614" t="str">
            <v>PROYECTO DE PREVENCION DEL DELITO Y ELABORACION DE UN DIAGNOSTICO</v>
          </cell>
          <cell r="E614" t="str">
            <v>PRO.PREV.DEL.ELAB.D</v>
          </cell>
          <cell r="F614" t="str">
            <v/>
          </cell>
          <cell r="G614">
            <v>40777.501400462963</v>
          </cell>
          <cell r="I614">
            <v>3</v>
          </cell>
          <cell r="J614">
            <v>3</v>
          </cell>
          <cell r="K614" t="str">
            <v>AMESA</v>
          </cell>
        </row>
        <row r="615">
          <cell r="A615">
            <v>22114</v>
          </cell>
          <cell r="B615">
            <v>20222</v>
          </cell>
          <cell r="C615">
            <v>9</v>
          </cell>
          <cell r="D615" t="str">
            <v>MOVILIDAD CIUDADANA EN EL MUNICIPIO DE XALAPA</v>
          </cell>
          <cell r="E615" t="str">
            <v>MOV.CIUD.MUN.XALAPA</v>
          </cell>
          <cell r="F615" t="str">
            <v/>
          </cell>
          <cell r="G615">
            <v>40815.462835648148</v>
          </cell>
          <cell r="I615">
            <v>3</v>
          </cell>
          <cell r="J615">
            <v>4</v>
          </cell>
          <cell r="K615" t="str">
            <v>AMESA</v>
          </cell>
        </row>
        <row r="616">
          <cell r="A616">
            <v>22115</v>
          </cell>
          <cell r="B616">
            <v>20222</v>
          </cell>
          <cell r="C616">
            <v>2</v>
          </cell>
          <cell r="D616" t="str">
            <v>OBSERVATORIO CIUDADANO EN MATERIA DE SEGURIDAD Y JUSTICIA</v>
          </cell>
          <cell r="E616" t="str">
            <v>OBS.CIUD.MAT.SEG.JUS</v>
          </cell>
          <cell r="F616" t="str">
            <v/>
          </cell>
          <cell r="G616">
            <v>40862.709606481483</v>
          </cell>
          <cell r="I616">
            <v>3</v>
          </cell>
          <cell r="J616">
            <v>5</v>
          </cell>
          <cell r="K616" t="str">
            <v>AMESA</v>
          </cell>
        </row>
        <row r="617">
          <cell r="A617">
            <v>22116</v>
          </cell>
          <cell r="B617">
            <v>20222</v>
          </cell>
          <cell r="C617">
            <v>2</v>
          </cell>
          <cell r="D617" t="str">
            <v>CORDOBA REGIONAL</v>
          </cell>
          <cell r="E617" t="str">
            <v>CORDOBA REGIONAL</v>
          </cell>
          <cell r="F617" t="str">
            <v/>
          </cell>
          <cell r="G617">
            <v>41145.595381944448</v>
          </cell>
          <cell r="I617">
            <v>3</v>
          </cell>
          <cell r="J617">
            <v>6</v>
          </cell>
          <cell r="K617" t="str">
            <v>AMESA</v>
          </cell>
        </row>
        <row r="618">
          <cell r="A618">
            <v>22117</v>
          </cell>
          <cell r="B618">
            <v>20222</v>
          </cell>
          <cell r="C618">
            <v>9</v>
          </cell>
          <cell r="D618" t="str">
            <v>MUSEO ITINERANTE DE LA GEOGRAFIA</v>
          </cell>
          <cell r="E618" t="str">
            <v>MUSEO ITINER.GEOAGRA</v>
          </cell>
          <cell r="F618" t="str">
            <v>O</v>
          </cell>
          <cell r="G618">
            <v>41677.779340277775</v>
          </cell>
          <cell r="I618">
            <v>3</v>
          </cell>
          <cell r="J618">
            <v>7</v>
          </cell>
          <cell r="K618" t="str">
            <v>AMESA</v>
          </cell>
        </row>
        <row r="619">
          <cell r="A619">
            <v>22118</v>
          </cell>
          <cell r="B619">
            <v>20222</v>
          </cell>
          <cell r="C619">
            <v>7</v>
          </cell>
          <cell r="D619" t="str">
            <v>ANÁLISIS EXPERIMENTAL DEL APRENDIZAJE COMPRESIVO Y SUS CONDICIONES</v>
          </cell>
          <cell r="E619" t="str">
            <v>ANAL.EXP.APRED.C.Y C</v>
          </cell>
          <cell r="F619" t="str">
            <v>O</v>
          </cell>
          <cell r="G619">
            <v>41722.475034722222</v>
          </cell>
          <cell r="I619">
            <v>3</v>
          </cell>
          <cell r="J619">
            <v>8</v>
          </cell>
          <cell r="K619" t="str">
            <v>AMESA</v>
          </cell>
        </row>
        <row r="620">
          <cell r="A620">
            <v>22119</v>
          </cell>
          <cell r="B620">
            <v>20222</v>
          </cell>
          <cell r="C620">
            <v>7</v>
          </cell>
          <cell r="D620" t="str">
            <v>SUSTENTABILIDAD SENSIBLE AL GÉNERO EN AMÉRICA LATINA</v>
          </cell>
          <cell r="E620" t="str">
            <v>SUST.S.G.A.LATINA</v>
          </cell>
          <cell r="F620" t="str">
            <v>O</v>
          </cell>
          <cell r="G620">
            <v>41722.480763888889</v>
          </cell>
          <cell r="I620">
            <v>3</v>
          </cell>
          <cell r="J620">
            <v>9</v>
          </cell>
          <cell r="K620" t="str">
            <v>AMESA</v>
          </cell>
        </row>
        <row r="621">
          <cell r="A621">
            <v>22120</v>
          </cell>
          <cell r="B621">
            <v>20222</v>
          </cell>
          <cell r="C621">
            <v>7</v>
          </cell>
          <cell r="D621" t="str">
            <v>FORTALECIMIENTO ACADÉMICO DEL POSGRADO DE ALTA CALIDAD</v>
          </cell>
          <cell r="E621" t="str">
            <v>FORT.AC.POSG.A.C.</v>
          </cell>
          <cell r="F621" t="str">
            <v>O</v>
          </cell>
          <cell r="G621">
            <v>41722.467893518522</v>
          </cell>
          <cell r="I621">
            <v>3</v>
          </cell>
          <cell r="J621">
            <v>0</v>
          </cell>
          <cell r="K621" t="str">
            <v>AMESA</v>
          </cell>
        </row>
        <row r="622">
          <cell r="A622">
            <v>22121</v>
          </cell>
          <cell r="B622">
            <v>20222</v>
          </cell>
          <cell r="C622">
            <v>5</v>
          </cell>
          <cell r="D622" t="str">
            <v>PROP.PED.PARA LA EDUC.RURAL SUST.:PRAC.INNOV.ENS.DE LAS CS.CON LA PART.COM.COACO</v>
          </cell>
          <cell r="E622" t="str">
            <v>P.P.E.R.S.P.I.E.C.P.</v>
          </cell>
          <cell r="F622" t="str">
            <v>O</v>
          </cell>
          <cell r="G622">
            <v>41722.470266203702</v>
          </cell>
          <cell r="I622">
            <v>3</v>
          </cell>
          <cell r="J622">
            <v>1</v>
          </cell>
          <cell r="K622" t="str">
            <v>AMESA</v>
          </cell>
        </row>
        <row r="623">
          <cell r="A623">
            <v>22128</v>
          </cell>
          <cell r="B623">
            <v>20222</v>
          </cell>
          <cell r="C623">
            <v>9</v>
          </cell>
          <cell r="D623" t="str">
            <v>REPRESENTACIONONES SOCIALES  SOBRE LA VIOLENCIA EN GENERO EN ESTUDIANTES DE  UV</v>
          </cell>
          <cell r="E623" t="str">
            <v>REP.SOC.S.V.G.E.UV</v>
          </cell>
          <cell r="F623" t="str">
            <v>O</v>
          </cell>
          <cell r="G623">
            <v>41873.51221064815</v>
          </cell>
          <cell r="I623">
            <v>3</v>
          </cell>
          <cell r="J623">
            <v>8</v>
          </cell>
          <cell r="K623" t="str">
            <v>AMESA</v>
          </cell>
        </row>
        <row r="624">
          <cell r="A624">
            <v>22129</v>
          </cell>
          <cell r="B624">
            <v>20222</v>
          </cell>
          <cell r="C624">
            <v>7</v>
          </cell>
          <cell r="D624" t="str">
            <v>FORTALECIMIENTO ACADEMICO DEL POSGRADO DE ALTA CALIDAD 2013</v>
          </cell>
          <cell r="E624" t="str">
            <v>F.ACAD.POSG.A.C.2013</v>
          </cell>
          <cell r="F624" t="str">
            <v>O</v>
          </cell>
          <cell r="G624">
            <v>41873.510671296295</v>
          </cell>
          <cell r="I624">
            <v>3</v>
          </cell>
          <cell r="J624">
            <v>9</v>
          </cell>
          <cell r="K624" t="str">
            <v>AMESA</v>
          </cell>
        </row>
        <row r="625">
          <cell r="A625">
            <v>22130</v>
          </cell>
          <cell r="B625">
            <v>20222</v>
          </cell>
          <cell r="C625">
            <v>2</v>
          </cell>
          <cell r="D625" t="str">
            <v>EST.S/VULNERA.Y RESILENC.SOCIAL EMBATES CAMB.CLIM.POB.MUN.ALTO R.Z.C.ED.VERACRUZ</v>
          </cell>
          <cell r="E625" t="str">
            <v>E.S.V.R.S.F.P.M.A.R.</v>
          </cell>
          <cell r="F625" t="str">
            <v>O</v>
          </cell>
          <cell r="G625">
            <v>41922.512164351851</v>
          </cell>
          <cell r="I625">
            <v>3</v>
          </cell>
          <cell r="J625">
            <v>0</v>
          </cell>
          <cell r="K625" t="str">
            <v>AMESA</v>
          </cell>
        </row>
        <row r="626">
          <cell r="A626">
            <v>22131</v>
          </cell>
          <cell r="B626">
            <v>20222</v>
          </cell>
          <cell r="C626">
            <v>2</v>
          </cell>
          <cell r="D626" t="str">
            <v>DIALOGO DE SABERES, HACERES Y PODERES E.ACTORES EDUC.Y COM.: UNA ETN.REF.EDUC.SU</v>
          </cell>
          <cell r="E626" t="str">
            <v>D.S.H.P.A.E.C.E.R.E.</v>
          </cell>
          <cell r="F626" t="str">
            <v>O</v>
          </cell>
          <cell r="G626">
            <v>41922.515277777777</v>
          </cell>
          <cell r="I626">
            <v>3</v>
          </cell>
          <cell r="J626">
            <v>1</v>
          </cell>
          <cell r="K626" t="str">
            <v>AMESA</v>
          </cell>
        </row>
        <row r="627">
          <cell r="A627">
            <v>22132</v>
          </cell>
          <cell r="B627">
            <v>20222</v>
          </cell>
          <cell r="C627">
            <v>2</v>
          </cell>
          <cell r="D627" t="str">
            <v>MANIFESTACIONES DE LA RISA EN LA LITERATURA HISPANOAMERICANO</v>
          </cell>
          <cell r="E627" t="str">
            <v>MAN.RISA LIT.HISP.</v>
          </cell>
          <cell r="F627" t="str">
            <v>O</v>
          </cell>
          <cell r="G627">
            <v>42177.684756944444</v>
          </cell>
          <cell r="I627">
            <v>3</v>
          </cell>
          <cell r="J627">
            <v>2</v>
          </cell>
          <cell r="K627" t="str">
            <v>AMESA</v>
          </cell>
        </row>
        <row r="628">
          <cell r="A628">
            <v>22133</v>
          </cell>
          <cell r="B628">
            <v>20222</v>
          </cell>
          <cell r="C628">
            <v>9</v>
          </cell>
          <cell r="D628" t="str">
            <v>APOYO A MADRES MEXICANAS JEFAS DE FAMILIA PARA FORT.DES.PROF.2015</v>
          </cell>
          <cell r="E628" t="str">
            <v>APOYO A MAD.MEX.2015</v>
          </cell>
          <cell r="F628" t="str">
            <v>O</v>
          </cell>
          <cell r="G628">
            <v>42242.755868055552</v>
          </cell>
          <cell r="I628">
            <v>3</v>
          </cell>
          <cell r="J628">
            <v>3</v>
          </cell>
          <cell r="K628" t="str">
            <v>AMESA</v>
          </cell>
        </row>
        <row r="629">
          <cell r="A629">
            <v>22201</v>
          </cell>
          <cell r="B629">
            <v>20291</v>
          </cell>
          <cell r="C629">
            <v>9</v>
          </cell>
          <cell r="D629" t="str">
            <v>PROG.PARA LA INCL.E INTEG.DE PERS.CON DISC.DE LA UV</v>
          </cell>
          <cell r="E629" t="str">
            <v>PR.INC.INT.PER.D.UV</v>
          </cell>
          <cell r="F629" t="str">
            <v/>
          </cell>
          <cell r="G629">
            <v>39990.481273148151</v>
          </cell>
          <cell r="I629">
            <v>3</v>
          </cell>
          <cell r="J629">
            <v>1</v>
          </cell>
          <cell r="K629" t="str">
            <v>AMESA</v>
          </cell>
        </row>
        <row r="630">
          <cell r="A630">
            <v>22299</v>
          </cell>
          <cell r="B630">
            <v>20291</v>
          </cell>
          <cell r="C630">
            <v>1</v>
          </cell>
          <cell r="D630" t="str">
            <v xml:space="preserve">DIVERSOS PROYECTOS DE INVESTIGACION EN EDUCACION Y HUMANIDADES                  </v>
          </cell>
          <cell r="E630" t="str">
            <v>DIVERSOS PROYECTOS DE INVESTIGACION</v>
          </cell>
          <cell r="F630" t="str">
            <v/>
          </cell>
          <cell r="G630">
            <v>35431</v>
          </cell>
          <cell r="I630">
            <v>3</v>
          </cell>
          <cell r="J630">
            <v>9</v>
          </cell>
          <cell r="K630" t="str">
            <v/>
          </cell>
        </row>
        <row r="631">
          <cell r="A631">
            <v>23105</v>
          </cell>
          <cell r="B631">
            <v>20322</v>
          </cell>
          <cell r="C631">
            <v>7</v>
          </cell>
          <cell r="D631" t="str">
            <v xml:space="preserve">ADMINISTRACION DE RECURSOS FINANCIEROS                                          </v>
          </cell>
          <cell r="E631" t="str">
            <v>ADMINISTRACION DE RECURSOS FINANCIE</v>
          </cell>
          <cell r="F631" t="str">
            <v/>
          </cell>
          <cell r="G631">
            <v>36192</v>
          </cell>
          <cell r="I631">
            <v>3</v>
          </cell>
          <cell r="J631">
            <v>5</v>
          </cell>
          <cell r="K631" t="str">
            <v/>
          </cell>
        </row>
        <row r="632">
          <cell r="A632">
            <v>23106</v>
          </cell>
          <cell r="B632">
            <v>20322</v>
          </cell>
          <cell r="C632">
            <v>1</v>
          </cell>
          <cell r="D632" t="str">
            <v>ESTANCIAS ACADEMICAS EN APOYO A LA INVESTIGACIÓN Y LA DOCENCIA</v>
          </cell>
          <cell r="E632" t="str">
            <v>EST. ACAD. APOY. INV. Y LA DOCENCIA</v>
          </cell>
          <cell r="F632" t="str">
            <v/>
          </cell>
          <cell r="G632">
            <v>37028</v>
          </cell>
          <cell r="I632">
            <v>3</v>
          </cell>
          <cell r="J632">
            <v>2</v>
          </cell>
          <cell r="K632" t="str">
            <v>HMATPRZ</v>
          </cell>
        </row>
        <row r="633">
          <cell r="A633">
            <v>23107</v>
          </cell>
          <cell r="B633">
            <v>20322</v>
          </cell>
          <cell r="C633">
            <v>5</v>
          </cell>
          <cell r="D633" t="str">
            <v>POTENCIAL AGRO-EXPORTABLE DEL ESTADO DE VERACRUZ 2001-2002</v>
          </cell>
          <cell r="E633" t="str">
            <v>POT. AGRO-EXP. DEL EDO. VER. 01-02</v>
          </cell>
          <cell r="F633" t="str">
            <v/>
          </cell>
          <cell r="G633">
            <v>37326.58222222222</v>
          </cell>
          <cell r="I633">
            <v>3</v>
          </cell>
          <cell r="J633">
            <v>2</v>
          </cell>
          <cell r="K633" t="str">
            <v/>
          </cell>
        </row>
        <row r="634">
          <cell r="A634">
            <v>23108</v>
          </cell>
          <cell r="B634">
            <v>20322</v>
          </cell>
          <cell r="C634">
            <v>7</v>
          </cell>
          <cell r="D634" t="str">
            <v>ESTABLECIMIENTO DE UNA BIOFABRICA MÚLTIPLE</v>
          </cell>
          <cell r="E634" t="str">
            <v>ESTAB. BIOFABRICA M</v>
          </cell>
          <cell r="F634" t="str">
            <v/>
          </cell>
          <cell r="G634">
            <v>37707.592476851853</v>
          </cell>
          <cell r="I634">
            <v>3</v>
          </cell>
          <cell r="J634">
            <v>8</v>
          </cell>
          <cell r="K634" t="str">
            <v>MAPEREZ</v>
          </cell>
        </row>
        <row r="635">
          <cell r="A635">
            <v>23109</v>
          </cell>
          <cell r="B635">
            <v>20322</v>
          </cell>
          <cell r="C635">
            <v>7</v>
          </cell>
          <cell r="D635" t="str">
            <v>ESTUDIOS EDNOBOTANICOS Y MOLECULARES DE ARBOLES TROPICALES EN MEXICO</v>
          </cell>
          <cell r="E635" t="str">
            <v>EST. ETNO. MOL. ARB.</v>
          </cell>
          <cell r="F635" t="str">
            <v/>
          </cell>
          <cell r="G635">
            <v>37910.662187499998</v>
          </cell>
          <cell r="I635">
            <v>3</v>
          </cell>
          <cell r="J635">
            <v>9</v>
          </cell>
          <cell r="K635" t="str">
            <v>MAPEREZ</v>
          </cell>
        </row>
        <row r="636">
          <cell r="A636">
            <v>23110</v>
          </cell>
          <cell r="B636">
            <v>20322</v>
          </cell>
          <cell r="C636">
            <v>9</v>
          </cell>
          <cell r="D636" t="str">
            <v>CENTRO DE INVESTIGACIONES TROPICALES</v>
          </cell>
          <cell r="E636" t="str">
            <v>CENT.INV.TROPICALES</v>
          </cell>
          <cell r="F636" t="str">
            <v/>
          </cell>
          <cell r="G636">
            <v>38688.619016203702</v>
          </cell>
          <cell r="I636">
            <v>3</v>
          </cell>
          <cell r="J636">
            <v>0</v>
          </cell>
          <cell r="K636" t="str">
            <v>AMESA</v>
          </cell>
        </row>
        <row r="637">
          <cell r="A637">
            <v>23111</v>
          </cell>
          <cell r="B637">
            <v>20322</v>
          </cell>
          <cell r="C637">
            <v>5</v>
          </cell>
          <cell r="D637" t="str">
            <v>CONVENIO UV-CONABIO</v>
          </cell>
          <cell r="E637" t="str">
            <v>CONV.UV-CONABIO</v>
          </cell>
          <cell r="F637" t="str">
            <v/>
          </cell>
          <cell r="G637">
            <v>38901.622870370367</v>
          </cell>
          <cell r="I637">
            <v>3</v>
          </cell>
          <cell r="J637">
            <v>1</v>
          </cell>
          <cell r="K637" t="str">
            <v>AMESA</v>
          </cell>
        </row>
        <row r="638">
          <cell r="A638">
            <v>23112</v>
          </cell>
          <cell r="B638">
            <v>20322</v>
          </cell>
          <cell r="C638">
            <v>5</v>
          </cell>
          <cell r="D638" t="str">
            <v>ELABORACION DEL PLAN DE MANEJO DE LA LAGUNA DE TAMIAHUA</v>
          </cell>
          <cell r="E638" t="str">
            <v>E.PLAN M.LA.TAMIAHUA</v>
          </cell>
          <cell r="F638" t="str">
            <v/>
          </cell>
          <cell r="G638">
            <v>38902.572604166664</v>
          </cell>
          <cell r="I638">
            <v>3</v>
          </cell>
          <cell r="J638">
            <v>2</v>
          </cell>
          <cell r="K638" t="str">
            <v>AMESA</v>
          </cell>
        </row>
        <row r="639">
          <cell r="A639">
            <v>23113</v>
          </cell>
          <cell r="B639">
            <v>20322</v>
          </cell>
          <cell r="C639">
            <v>5</v>
          </cell>
          <cell r="D639" t="str">
            <v>ELABORACION DEL PLAN DE MANEJO DE LA LAGUNA DE MANDINGA</v>
          </cell>
          <cell r="E639" t="str">
            <v>E.PLAN M.L.MANDINGA</v>
          </cell>
          <cell r="F639" t="str">
            <v/>
          </cell>
          <cell r="G639">
            <v>38902.573148148149</v>
          </cell>
          <cell r="I639">
            <v>3</v>
          </cell>
          <cell r="J639">
            <v>3</v>
          </cell>
          <cell r="K639" t="str">
            <v>AMESA</v>
          </cell>
        </row>
        <row r="640">
          <cell r="A640">
            <v>23114</v>
          </cell>
          <cell r="B640">
            <v>20322</v>
          </cell>
          <cell r="C640">
            <v>5</v>
          </cell>
          <cell r="D640" t="str">
            <v>CULTIVO EXPERIMENTAL DEL PULPO</v>
          </cell>
          <cell r="E640" t="str">
            <v>CUL.EXP.DEL PULPO</v>
          </cell>
          <cell r="F640" t="str">
            <v/>
          </cell>
          <cell r="G640">
            <v>38958.607939814814</v>
          </cell>
          <cell r="I640">
            <v>3</v>
          </cell>
          <cell r="J640">
            <v>4</v>
          </cell>
          <cell r="K640" t="str">
            <v>AMESA</v>
          </cell>
        </row>
        <row r="641">
          <cell r="A641">
            <v>23115</v>
          </cell>
          <cell r="B641">
            <v>20322</v>
          </cell>
          <cell r="C641">
            <v>5</v>
          </cell>
          <cell r="D641" t="str">
            <v>MANEJO DE LA BIODIVERSIDAD DEL SUELO</v>
          </cell>
          <cell r="E641" t="str">
            <v>MAN.BODIVER.SUELO</v>
          </cell>
          <cell r="F641" t="str">
            <v/>
          </cell>
          <cell r="G641">
            <v>39465.515462962961</v>
          </cell>
          <cell r="I641">
            <v>3</v>
          </cell>
          <cell r="J641">
            <v>5</v>
          </cell>
          <cell r="K641" t="str">
            <v>AMESA</v>
          </cell>
        </row>
        <row r="642">
          <cell r="A642">
            <v>23116</v>
          </cell>
          <cell r="B642">
            <v>20322</v>
          </cell>
          <cell r="C642">
            <v>5</v>
          </cell>
          <cell r="D642" t="str">
            <v>COLABORACION INTERINSTITUCIONAL</v>
          </cell>
          <cell r="E642" t="str">
            <v>COLAB.INTERINST.</v>
          </cell>
          <cell r="F642" t="str">
            <v/>
          </cell>
          <cell r="G642">
            <v>39559.535138888888</v>
          </cell>
          <cell r="I642">
            <v>3</v>
          </cell>
          <cell r="J642">
            <v>6</v>
          </cell>
          <cell r="K642" t="str">
            <v>AMESA</v>
          </cell>
        </row>
        <row r="643">
          <cell r="A643">
            <v>23117</v>
          </cell>
          <cell r="B643">
            <v>20322</v>
          </cell>
          <cell r="C643">
            <v>5</v>
          </cell>
          <cell r="D643" t="str">
            <v>PROGRAMA DE REFORESTACION ESTRATEGICA EN EL ESTADO</v>
          </cell>
          <cell r="E643" t="str">
            <v>PROG.REFOR.ESTR.EDO.</v>
          </cell>
          <cell r="F643" t="str">
            <v/>
          </cell>
          <cell r="G643">
            <v>39758.599143518521</v>
          </cell>
          <cell r="I643">
            <v>3</v>
          </cell>
          <cell r="J643">
            <v>7</v>
          </cell>
          <cell r="K643" t="str">
            <v>AMESA</v>
          </cell>
        </row>
        <row r="644">
          <cell r="A644">
            <v>23118</v>
          </cell>
          <cell r="B644">
            <v>20322</v>
          </cell>
          <cell r="C644">
            <v>5</v>
          </cell>
          <cell r="D644" t="str">
            <v>ESTUDIO ETNOBOTANICO SOBRE EL CHILE DE AGUA</v>
          </cell>
          <cell r="E644" t="str">
            <v xml:space="preserve">EST.ETNOBOT.S/CHILE </v>
          </cell>
          <cell r="F644" t="str">
            <v/>
          </cell>
          <cell r="G644">
            <v>40058.757233796299</v>
          </cell>
          <cell r="I644">
            <v>3</v>
          </cell>
          <cell r="J644">
            <v>8</v>
          </cell>
          <cell r="K644" t="str">
            <v>AMESA</v>
          </cell>
        </row>
        <row r="645">
          <cell r="A645">
            <v>23119</v>
          </cell>
          <cell r="B645">
            <v>20322</v>
          </cell>
          <cell r="C645">
            <v>5</v>
          </cell>
          <cell r="D645" t="str">
            <v>FORMULACION DEL PLAN PESQUERO DE LA LAGUNA DE ALVARADO, VERACRUZ</v>
          </cell>
          <cell r="E645" t="str">
            <v>FOR.PLAN PESQ.L.ALV.</v>
          </cell>
          <cell r="F645" t="str">
            <v/>
          </cell>
          <cell r="G645">
            <v>40101.495092592595</v>
          </cell>
          <cell r="I645">
            <v>3</v>
          </cell>
          <cell r="J645">
            <v>9</v>
          </cell>
          <cell r="K645" t="str">
            <v>AMESA</v>
          </cell>
        </row>
        <row r="646">
          <cell r="A646">
            <v>23120</v>
          </cell>
          <cell r="B646">
            <v>20322</v>
          </cell>
          <cell r="C646">
            <v>9</v>
          </cell>
          <cell r="D646" t="str">
            <v>ESTUDIO ETNOBOTANICO Y DE BIOLOGIA MOLECULAR</v>
          </cell>
          <cell r="E646" t="str">
            <v>EST.ETNOBOT.BIOL.MOL</v>
          </cell>
          <cell r="F646" t="str">
            <v/>
          </cell>
          <cell r="G646">
            <v>40456.612893518519</v>
          </cell>
          <cell r="I646">
            <v>3</v>
          </cell>
          <cell r="J646">
            <v>0</v>
          </cell>
          <cell r="K646" t="str">
            <v>AMESA</v>
          </cell>
        </row>
        <row r="647">
          <cell r="A647">
            <v>23121</v>
          </cell>
          <cell r="B647">
            <v>20322</v>
          </cell>
          <cell r="C647">
            <v>5</v>
          </cell>
          <cell r="D647" t="str">
            <v>DES. DE UN SISTEMA DE INF. GEOGR.DE LAS PESQ. COSTERAS DE TAMAULIPAS, VER.Y TAB.</v>
          </cell>
          <cell r="E647" t="str">
            <v>D.SIS.IN.G.PES.COS.</v>
          </cell>
          <cell r="F647" t="str">
            <v/>
          </cell>
          <cell r="G647">
            <v>40862.709108796298</v>
          </cell>
          <cell r="I647">
            <v>3</v>
          </cell>
          <cell r="J647">
            <v>1</v>
          </cell>
          <cell r="K647" t="str">
            <v>AMESA</v>
          </cell>
        </row>
        <row r="648">
          <cell r="A648">
            <v>23122</v>
          </cell>
          <cell r="B648">
            <v>20322</v>
          </cell>
          <cell r="C648">
            <v>5</v>
          </cell>
          <cell r="D648" t="str">
            <v>CONSULTA PUBLICA DE PROGRAMA DE MANEJO DEL PARQUE NACIONAL COFRE DE PEROTE</v>
          </cell>
          <cell r="E648" t="str">
            <v>C.PUB.PR.MAN.P.N.COF</v>
          </cell>
          <cell r="F648" t="str">
            <v/>
          </cell>
          <cell r="G648">
            <v>40862.70789351852</v>
          </cell>
          <cell r="I648">
            <v>3</v>
          </cell>
          <cell r="J648">
            <v>2</v>
          </cell>
          <cell r="K648" t="str">
            <v>AMESA</v>
          </cell>
        </row>
        <row r="649">
          <cell r="A649">
            <v>23123</v>
          </cell>
          <cell r="B649">
            <v>20322</v>
          </cell>
          <cell r="C649">
            <v>5</v>
          </cell>
          <cell r="D649" t="str">
            <v>POSTA ZOOTECNICA</v>
          </cell>
          <cell r="E649" t="str">
            <v>POSTA ZOOTECNICA</v>
          </cell>
          <cell r="F649" t="str">
            <v/>
          </cell>
          <cell r="G649">
            <v>41500.5312037037</v>
          </cell>
          <cell r="I649">
            <v>3</v>
          </cell>
          <cell r="J649">
            <v>3</v>
          </cell>
          <cell r="K649" t="str">
            <v>AMESA</v>
          </cell>
        </row>
        <row r="650">
          <cell r="A650">
            <v>23124</v>
          </cell>
          <cell r="B650">
            <v>20322</v>
          </cell>
          <cell r="C650">
            <v>1</v>
          </cell>
          <cell r="D650" t="str">
            <v>DES. N. FORM.E INNOV.PROC.F. MARACUYA BEBIDA EST.AT.DEM.C.C.C.S.A.CONACYT I.2013</v>
          </cell>
          <cell r="E650" t="str">
            <v>D.N.F.I.P.F.M.V.B.E.</v>
          </cell>
          <cell r="F650" t="str">
            <v/>
          </cell>
          <cell r="G650">
            <v>41529.518958333334</v>
          </cell>
          <cell r="I650">
            <v>3</v>
          </cell>
          <cell r="J650">
            <v>4</v>
          </cell>
          <cell r="K650" t="str">
            <v>AMESA</v>
          </cell>
        </row>
        <row r="651">
          <cell r="A651">
            <v>23125</v>
          </cell>
          <cell r="B651">
            <v>20322</v>
          </cell>
          <cell r="C651">
            <v>5</v>
          </cell>
          <cell r="D651" t="str">
            <v>EV.CALIDAD HIGIENICO-SANITARIA DE ECHE C.Y CAL.NUTR.DEL SUERO REC.QUES.R.TUXPAN,</v>
          </cell>
          <cell r="E651" t="str">
            <v>E.C.H.L.C.V.C.N.S.R.</v>
          </cell>
          <cell r="F651" t="str">
            <v>O</v>
          </cell>
          <cell r="G651">
            <v>41722.497939814813</v>
          </cell>
          <cell r="I651">
            <v>3</v>
          </cell>
          <cell r="J651">
            <v>5</v>
          </cell>
          <cell r="K651" t="str">
            <v>AMESA</v>
          </cell>
        </row>
        <row r="652">
          <cell r="A652">
            <v>23126</v>
          </cell>
          <cell r="B652">
            <v>20322</v>
          </cell>
          <cell r="C652">
            <v>9</v>
          </cell>
          <cell r="D652" t="str">
            <v>INVESTIGACION INTEGRAL DE LAS NECESIDADES, PROBL.OPORT.AMB.ECO.SOC.A.N.P.MEXICO:</v>
          </cell>
          <cell r="E652" t="str">
            <v>I.I.N.P.O.A.E.S.A.N.</v>
          </cell>
          <cell r="F652" t="str">
            <v>O</v>
          </cell>
          <cell r="G652">
            <v>41862.726747685185</v>
          </cell>
          <cell r="I652">
            <v>3</v>
          </cell>
          <cell r="J652">
            <v>6</v>
          </cell>
          <cell r="K652" t="str">
            <v>AMESA</v>
          </cell>
        </row>
        <row r="653">
          <cell r="A653">
            <v>23127</v>
          </cell>
          <cell r="B653">
            <v>20322</v>
          </cell>
          <cell r="C653">
            <v>5</v>
          </cell>
          <cell r="D653" t="str">
            <v>EDUCACION Y COMUNICACION AMB.EN LOC.RURALES CERC.P.NAC.COFRE DE PEROTE</v>
          </cell>
          <cell r="E653" t="str">
            <v>ED.C.AMB.R.C.P.COF.P</v>
          </cell>
          <cell r="F653" t="str">
            <v>O</v>
          </cell>
          <cell r="G653">
            <v>42179.781099537038</v>
          </cell>
          <cell r="I653">
            <v>3</v>
          </cell>
          <cell r="J653">
            <v>7</v>
          </cell>
          <cell r="K653" t="str">
            <v>AMESA</v>
          </cell>
        </row>
        <row r="654">
          <cell r="A654">
            <v>23128</v>
          </cell>
          <cell r="B654">
            <v>20322</v>
          </cell>
          <cell r="C654">
            <v>1</v>
          </cell>
          <cell r="D654" t="str">
            <v>ESTAB.RED TEMATICA EN CRIOCONSERV.DE ESPECIES VEG.INT.AGR.MEXICO Y ARGENTINA</v>
          </cell>
          <cell r="E654" t="str">
            <v>E.R.T.C.E.V.I.A.M-AR</v>
          </cell>
          <cell r="F654" t="str">
            <v>O</v>
          </cell>
          <cell r="G654">
            <v>42177.677256944444</v>
          </cell>
          <cell r="I654">
            <v>3</v>
          </cell>
          <cell r="J654">
            <v>8</v>
          </cell>
          <cell r="K654" t="str">
            <v>AMESA</v>
          </cell>
        </row>
        <row r="655">
          <cell r="A655">
            <v>23129</v>
          </cell>
          <cell r="B655">
            <v>20322</v>
          </cell>
          <cell r="C655">
            <v>9</v>
          </cell>
          <cell r="D655" t="str">
            <v>PRETRAT.BIOL.MAT.LIGNOCEL.(BAZAGO CAÑA AZUCAR)Y FERM.-SACAR.SIM.PROD.O.BIOETANOL</v>
          </cell>
          <cell r="E655" t="str">
            <v>P.B.M.L(BCA)F.S.S.P.</v>
          </cell>
          <cell r="F655" t="str">
            <v>O</v>
          </cell>
          <cell r="G655">
            <v>42177.68037037037</v>
          </cell>
          <cell r="I655">
            <v>3</v>
          </cell>
          <cell r="J655">
            <v>9</v>
          </cell>
          <cell r="K655" t="str">
            <v>AMESA</v>
          </cell>
        </row>
        <row r="656">
          <cell r="A656">
            <v>23131</v>
          </cell>
          <cell r="B656">
            <v>20322</v>
          </cell>
          <cell r="C656">
            <v>5</v>
          </cell>
          <cell r="D656" t="str">
            <v>FLEXIBILIDAD EN LAS RELACIONES SOCIALES DE LOS MONOS</v>
          </cell>
          <cell r="E656" t="str">
            <v>FLEX.REL.SOC.MONOS</v>
          </cell>
          <cell r="F656" t="str">
            <v>O</v>
          </cell>
          <cell r="G656">
            <v>42242.759120370371</v>
          </cell>
          <cell r="I656">
            <v>3</v>
          </cell>
          <cell r="J656">
            <v>1</v>
          </cell>
          <cell r="K656" t="str">
            <v>AMESA</v>
          </cell>
        </row>
        <row r="657">
          <cell r="A657">
            <v>23299</v>
          </cell>
          <cell r="B657">
            <v>20391</v>
          </cell>
          <cell r="C657">
            <v>7</v>
          </cell>
          <cell r="D657" t="str">
            <v xml:space="preserve">DIVERSOS PROYECTOS DE INVESTIGACION EN CIENCIAS AGRICOLAS                       </v>
          </cell>
          <cell r="E657" t="str">
            <v>DIVERSOS PROYECTOS DE INVESTIGACION</v>
          </cell>
          <cell r="F657" t="str">
            <v/>
          </cell>
          <cell r="G657">
            <v>36192</v>
          </cell>
          <cell r="I657">
            <v>3</v>
          </cell>
          <cell r="J657">
            <v>9</v>
          </cell>
          <cell r="K657" t="str">
            <v/>
          </cell>
        </row>
        <row r="658">
          <cell r="A658">
            <v>23300</v>
          </cell>
          <cell r="B658">
            <v>20391</v>
          </cell>
          <cell r="C658">
            <v>5</v>
          </cell>
          <cell r="D658" t="str">
            <v>MONITOREO DE FLORA Y FAUNA MARINOS Z.NORTE P. VER. 2O.3O Y 4O CAMP. 2013</v>
          </cell>
          <cell r="E658" t="str">
            <v>M.F.F.M.Z.N.V.2.3.4.</v>
          </cell>
          <cell r="F658" t="str">
            <v>O</v>
          </cell>
          <cell r="G658">
            <v>41597.549166666664</v>
          </cell>
          <cell r="I658">
            <v>3</v>
          </cell>
          <cell r="J658">
            <v>0</v>
          </cell>
          <cell r="K658" t="str">
            <v>AMESA</v>
          </cell>
        </row>
        <row r="659">
          <cell r="A659">
            <v>24101</v>
          </cell>
          <cell r="B659">
            <v>20422</v>
          </cell>
          <cell r="C659">
            <v>4</v>
          </cell>
          <cell r="D659" t="str">
            <v>ACUERDO UV-ORGANIZACION PANAMERICANA DE LA SALUD (OPS)</v>
          </cell>
          <cell r="E659" t="str">
            <v>AC.UV-ORG.PANAM.SALU</v>
          </cell>
          <cell r="F659" t="str">
            <v/>
          </cell>
          <cell r="G659">
            <v>39954.535995370374</v>
          </cell>
          <cell r="I659">
            <v>3</v>
          </cell>
          <cell r="J659">
            <v>1</v>
          </cell>
          <cell r="K659" t="str">
            <v>AMESA</v>
          </cell>
        </row>
        <row r="660">
          <cell r="A660">
            <v>24102</v>
          </cell>
          <cell r="B660">
            <v>20422</v>
          </cell>
          <cell r="C660">
            <v>9</v>
          </cell>
          <cell r="D660" t="str">
            <v>DENGUE Y CAMBIO CLIMATICO</v>
          </cell>
          <cell r="E660" t="str">
            <v>DENGUE Y C. CLIMATIC</v>
          </cell>
          <cell r="F660" t="str">
            <v/>
          </cell>
          <cell r="G660">
            <v>40665.527685185189</v>
          </cell>
          <cell r="I660">
            <v>3</v>
          </cell>
          <cell r="J660">
            <v>2</v>
          </cell>
          <cell r="K660" t="str">
            <v>AMESA</v>
          </cell>
        </row>
        <row r="661">
          <cell r="A661">
            <v>24103</v>
          </cell>
          <cell r="B661">
            <v>20422</v>
          </cell>
          <cell r="C661">
            <v>4</v>
          </cell>
          <cell r="D661" t="str">
            <v>EQUITY LA II</v>
          </cell>
          <cell r="E661" t="str">
            <v>EQUITY LA II</v>
          </cell>
          <cell r="F661" t="str">
            <v>O</v>
          </cell>
          <cell r="G661">
            <v>42256.403368055559</v>
          </cell>
          <cell r="I661">
            <v>3</v>
          </cell>
          <cell r="J661">
            <v>3</v>
          </cell>
          <cell r="K661" t="str">
            <v>AALARCON</v>
          </cell>
        </row>
        <row r="662">
          <cell r="A662">
            <v>24104</v>
          </cell>
          <cell r="B662">
            <v>20422</v>
          </cell>
          <cell r="C662">
            <v>9</v>
          </cell>
          <cell r="D662" t="str">
            <v>PART.MEDIAD. INFL.EN EL DAÑO NEURONAL IND.STATUS EPILEPTICUS HIP. DE LA RATA MAD</v>
          </cell>
          <cell r="E662" t="str">
            <v>P.M.I.D.N.I.S.E.H.R.</v>
          </cell>
          <cell r="F662" t="str">
            <v>O</v>
          </cell>
          <cell r="G662">
            <v>41675.55133101852</v>
          </cell>
          <cell r="I662">
            <v>3</v>
          </cell>
          <cell r="J662">
            <v>4</v>
          </cell>
          <cell r="K662" t="str">
            <v>AMESA</v>
          </cell>
        </row>
        <row r="663">
          <cell r="A663">
            <v>24105</v>
          </cell>
          <cell r="B663">
            <v>20422</v>
          </cell>
          <cell r="C663">
            <v>9</v>
          </cell>
          <cell r="D663" t="str">
            <v>EVAL.DE LAS VIAS DE SEÑALIZACION STAT Y MAPO CINASAS PROST.R.S.EXP.Y TRAT.C/PROL</v>
          </cell>
          <cell r="E663" t="str">
            <v>EV.V.S.S.M.CIN.P.R.S</v>
          </cell>
          <cell r="F663" t="str">
            <v>O</v>
          </cell>
          <cell r="G663">
            <v>41677.780451388891</v>
          </cell>
          <cell r="I663">
            <v>3</v>
          </cell>
          <cell r="J663">
            <v>5</v>
          </cell>
          <cell r="K663" t="str">
            <v>AMESA</v>
          </cell>
        </row>
        <row r="664">
          <cell r="A664">
            <v>24108</v>
          </cell>
          <cell r="B664">
            <v>20422</v>
          </cell>
          <cell r="C664">
            <v>9</v>
          </cell>
          <cell r="D664" t="str">
            <v>EVALUACIÓN DEL POTENCIAL ACARREADOR-ADYUVANTE DE NANOPARTICULAS BIODEG.VAC.V.DEN</v>
          </cell>
          <cell r="E664" t="str">
            <v>EV.P.A.N.B.VAC.V.DEN</v>
          </cell>
          <cell r="F664" t="str">
            <v>O</v>
          </cell>
          <cell r="G664">
            <v>41722.483344907407</v>
          </cell>
          <cell r="I664">
            <v>3</v>
          </cell>
          <cell r="J664">
            <v>8</v>
          </cell>
          <cell r="K664" t="str">
            <v>AMESA</v>
          </cell>
        </row>
        <row r="665">
          <cell r="A665">
            <v>24110</v>
          </cell>
          <cell r="B665">
            <v>20422</v>
          </cell>
          <cell r="C665">
            <v>9</v>
          </cell>
          <cell r="D665" t="str">
            <v>EV.DE INTERLEUCINA-17 (IL-17) Y CÉL.T REG. MARC.PRONÓSTICO PAC.ENF.DIG.AUTOINMUN</v>
          </cell>
          <cell r="E665" t="str">
            <v>E.I.(IL-17)C.T.R.M.P</v>
          </cell>
          <cell r="F665" t="str">
            <v>O</v>
          </cell>
          <cell r="G665">
            <v>41722.460578703707</v>
          </cell>
          <cell r="I665">
            <v>3</v>
          </cell>
          <cell r="J665">
            <v>0</v>
          </cell>
          <cell r="K665" t="str">
            <v>AMESA</v>
          </cell>
        </row>
        <row r="666">
          <cell r="A666">
            <v>24111</v>
          </cell>
          <cell r="B666">
            <v>20422</v>
          </cell>
          <cell r="C666">
            <v>9</v>
          </cell>
          <cell r="D666" t="str">
            <v>EFEC.DE LA HIPERGLUCEMIA S.LA DIN. MITOCONDRIAL EN NEURONAS DEL GANGLIO R. DORSA</v>
          </cell>
          <cell r="E666" t="str">
            <v>E.H.S.D.M.N.G.R.DORS</v>
          </cell>
          <cell r="F666" t="str">
            <v>O</v>
          </cell>
          <cell r="G666">
            <v>41722.455312500002</v>
          </cell>
          <cell r="I666">
            <v>3</v>
          </cell>
          <cell r="J666">
            <v>1</v>
          </cell>
          <cell r="K666" t="str">
            <v>AMESA</v>
          </cell>
        </row>
        <row r="667">
          <cell r="A667">
            <v>24120</v>
          </cell>
          <cell r="B667">
            <v>20422</v>
          </cell>
          <cell r="C667">
            <v>4</v>
          </cell>
          <cell r="D667" t="str">
            <v>ESTUDIO INTER.REC.SEM.NEURO.1.C/AD.FOCALES Y ANALISIS DE RELEV.AD.Y MIG.CELULAR</v>
          </cell>
          <cell r="E667" t="str">
            <v>EST.I.R.S.N.F.A.R.A.</v>
          </cell>
          <cell r="F667" t="str">
            <v>O</v>
          </cell>
          <cell r="G667">
            <v>41866.739062499997</v>
          </cell>
          <cell r="I667">
            <v>3</v>
          </cell>
          <cell r="J667">
            <v>0</v>
          </cell>
          <cell r="K667" t="str">
            <v>AMESA</v>
          </cell>
        </row>
        <row r="668">
          <cell r="A668">
            <v>24121</v>
          </cell>
          <cell r="B668">
            <v>20422</v>
          </cell>
          <cell r="C668">
            <v>4</v>
          </cell>
          <cell r="D668" t="str">
            <v>ESTUDIO DE LA REGULACION TRADUCCIONAL DURANTE LA INF.VIR.SINCITIAL RESPIRATORIO</v>
          </cell>
          <cell r="E668" t="str">
            <v>EST.REG.TR.D.INF.V.S</v>
          </cell>
          <cell r="F668" t="str">
            <v>O</v>
          </cell>
          <cell r="G668">
            <v>41866.733738425923</v>
          </cell>
          <cell r="I668">
            <v>3</v>
          </cell>
          <cell r="J668">
            <v>1</v>
          </cell>
          <cell r="K668" t="str">
            <v>AMESA</v>
          </cell>
        </row>
        <row r="669">
          <cell r="A669">
            <v>24122</v>
          </cell>
          <cell r="B669">
            <v>20422</v>
          </cell>
          <cell r="C669">
            <v>1</v>
          </cell>
          <cell r="D669" t="str">
            <v>EST. DE LA DINAMICA DE TRANSMISION DE LA ENF.CHAGAS Y DES.ESTR.CTRL.EDO.VERACRUZ</v>
          </cell>
          <cell r="E669" t="str">
            <v>E.D.T.E.C.D.E.C.E.V.</v>
          </cell>
          <cell r="F669" t="str">
            <v>O</v>
          </cell>
          <cell r="G669">
            <v>41722.453923611109</v>
          </cell>
          <cell r="I669">
            <v>3</v>
          </cell>
          <cell r="J669">
            <v>2</v>
          </cell>
          <cell r="K669" t="str">
            <v>AMESA</v>
          </cell>
        </row>
        <row r="670">
          <cell r="A670">
            <v>24123</v>
          </cell>
          <cell r="B670">
            <v>20422</v>
          </cell>
          <cell r="C670">
            <v>1</v>
          </cell>
          <cell r="D670" t="str">
            <v>EVAL.DE METABOLITOS FUNGICOS CON ACTIVIDAD BIOL.(INM.ANT.TUM-BAC,PAR.OXI) P.H.V.</v>
          </cell>
          <cell r="E670" t="str">
            <v>E.M.F.A.B.(I.A.P.H.V</v>
          </cell>
          <cell r="F670" t="str">
            <v>O</v>
          </cell>
          <cell r="G670">
            <v>41873.381180555552</v>
          </cell>
          <cell r="I670">
            <v>3</v>
          </cell>
          <cell r="J670">
            <v>3</v>
          </cell>
          <cell r="K670" t="str">
            <v>AMESA</v>
          </cell>
        </row>
        <row r="671">
          <cell r="A671">
            <v>24126</v>
          </cell>
          <cell r="B671">
            <v>20422</v>
          </cell>
          <cell r="C671">
            <v>4</v>
          </cell>
          <cell r="D671" t="str">
            <v>DESARROLLO DE UN SISTEMA DE VIGILANCIA EPIDEMIOLOGICO MOLECULAR EN TUBERCULISIS</v>
          </cell>
          <cell r="E671" t="str">
            <v>DES.S.V.E.M.TUBERCUL</v>
          </cell>
          <cell r="F671" t="str">
            <v>O</v>
          </cell>
          <cell r="G671">
            <v>41920.695497685185</v>
          </cell>
          <cell r="I671">
            <v>3</v>
          </cell>
          <cell r="J671">
            <v>6</v>
          </cell>
          <cell r="K671" t="str">
            <v>AMESA</v>
          </cell>
        </row>
        <row r="672">
          <cell r="A672">
            <v>24127</v>
          </cell>
          <cell r="B672">
            <v>20422</v>
          </cell>
          <cell r="C672">
            <v>9</v>
          </cell>
          <cell r="D672" t="str">
            <v>NEUROTOLOGIA ANIMAL Y HUMANA: IMPLICACIONES EN LA SALUD MENTAL. CATEDRAS</v>
          </cell>
          <cell r="E672" t="str">
            <v>NEUTOT.A.H.I.S.M.CAT</v>
          </cell>
          <cell r="F672" t="str">
            <v>O</v>
          </cell>
          <cell r="G672">
            <v>42184.800081018519</v>
          </cell>
          <cell r="I672">
            <v>3</v>
          </cell>
          <cell r="J672">
            <v>7</v>
          </cell>
          <cell r="K672" t="str">
            <v>AMESA</v>
          </cell>
        </row>
        <row r="673">
          <cell r="A673">
            <v>24128</v>
          </cell>
          <cell r="B673">
            <v>20422</v>
          </cell>
          <cell r="C673">
            <v>4</v>
          </cell>
          <cell r="D673" t="str">
            <v>DES.DE UN SIST.DE VIGILANCIA EPIDEMIOLOGICO MOLECULAR EN TUBERCULIS CLINICA DE Q</v>
          </cell>
          <cell r="E673" t="str">
            <v>D.S.V.E.M.T.C.Q.</v>
          </cell>
          <cell r="F673" t="str">
            <v>O</v>
          </cell>
          <cell r="G673">
            <v>42181.541203703702</v>
          </cell>
          <cell r="I673">
            <v>3</v>
          </cell>
          <cell r="J673">
            <v>8</v>
          </cell>
          <cell r="K673" t="str">
            <v>AMESA</v>
          </cell>
        </row>
        <row r="674">
          <cell r="A674">
            <v>24129</v>
          </cell>
          <cell r="B674">
            <v>20422</v>
          </cell>
          <cell r="C674">
            <v>9</v>
          </cell>
          <cell r="D674" t="str">
            <v>EFEC.DE UNA ESTR.DIET.CON B.EN EL METALB.M.PAC.CON CO-MORB.ENF.HIG.GRAS.N-AL.S.M</v>
          </cell>
          <cell r="E674" t="str">
            <v>E.E.D.B.M.M.P.M.E.H.</v>
          </cell>
          <cell r="F674" t="str">
            <v>O</v>
          </cell>
          <cell r="G674">
            <v>42177.682824074072</v>
          </cell>
          <cell r="I674">
            <v>3</v>
          </cell>
          <cell r="J674">
            <v>9</v>
          </cell>
          <cell r="K674" t="str">
            <v>AMESA</v>
          </cell>
        </row>
        <row r="675">
          <cell r="A675">
            <v>24130</v>
          </cell>
          <cell r="B675">
            <v>20422</v>
          </cell>
          <cell r="C675">
            <v>9</v>
          </cell>
          <cell r="D675" t="str">
            <v>EST.DE LAS PROTEINAS EIF4A Y PABPC EN EL C.REPLICATIVO DE VIRUS SINCITIA RESP.</v>
          </cell>
          <cell r="E675" t="str">
            <v>E.P.EIFA Y PABPC S.R</v>
          </cell>
          <cell r="F675" t="str">
            <v>O</v>
          </cell>
          <cell r="G675">
            <v>42174.460856481484</v>
          </cell>
          <cell r="I675">
            <v>3</v>
          </cell>
          <cell r="J675">
            <v>0</v>
          </cell>
          <cell r="K675" t="str">
            <v>AMESA</v>
          </cell>
        </row>
        <row r="676">
          <cell r="A676">
            <v>24131</v>
          </cell>
          <cell r="B676">
            <v>20422</v>
          </cell>
          <cell r="C676">
            <v>9</v>
          </cell>
          <cell r="D676" t="str">
            <v>LA INMUNIZACION POR LA VIA MUCOSAL: UNA ALT.CONFERIR INM.P.PROC.VIR.DENGUE T.2</v>
          </cell>
          <cell r="E676" t="str">
            <v>IN.V.M.A.C.P.P.V.DEN</v>
          </cell>
          <cell r="F676" t="str">
            <v>O</v>
          </cell>
          <cell r="G676">
            <v>42174.459803240738</v>
          </cell>
          <cell r="I676">
            <v>3</v>
          </cell>
          <cell r="J676">
            <v>1</v>
          </cell>
          <cell r="K676" t="str">
            <v>AMESA</v>
          </cell>
        </row>
        <row r="677">
          <cell r="A677">
            <v>24132</v>
          </cell>
          <cell r="B677">
            <v>20422</v>
          </cell>
          <cell r="C677">
            <v>4</v>
          </cell>
          <cell r="D677" t="str">
            <v>FORTALECIMIENTO INFR.RED.LAB.Y POS.INV.CS.SL.UV.A TRAVES DE LA CR.U.CIT.FL.</v>
          </cell>
          <cell r="E677" t="str">
            <v>F.I.R.L.P.I.C.S.UV.C</v>
          </cell>
          <cell r="F677" t="str">
            <v>O</v>
          </cell>
          <cell r="G677">
            <v>42173.747835648152</v>
          </cell>
          <cell r="I677">
            <v>3</v>
          </cell>
          <cell r="J677">
            <v>2</v>
          </cell>
          <cell r="K677" t="str">
            <v>AMESA</v>
          </cell>
        </row>
        <row r="678">
          <cell r="A678">
            <v>24133</v>
          </cell>
          <cell r="B678">
            <v>20422</v>
          </cell>
          <cell r="C678">
            <v>4</v>
          </cell>
          <cell r="D678" t="str">
            <v>CREACION DE LA UNIDAD QUIRURGICA ANIMAL EN LA U.V. PARA EL FOMENTO DE LA INV.TRA</v>
          </cell>
          <cell r="E678" t="str">
            <v>C.U.Q.A.UV.FOM.I.T.</v>
          </cell>
          <cell r="F678" t="str">
            <v>O</v>
          </cell>
          <cell r="G678">
            <v>42173.748865740738</v>
          </cell>
          <cell r="I678">
            <v>3</v>
          </cell>
          <cell r="J678">
            <v>3</v>
          </cell>
          <cell r="K678" t="str">
            <v>AMESA</v>
          </cell>
        </row>
        <row r="679">
          <cell r="A679">
            <v>24201</v>
          </cell>
          <cell r="B679">
            <v>20491</v>
          </cell>
          <cell r="C679">
            <v>9</v>
          </cell>
          <cell r="D679" t="str">
            <v>PROGRAMA DE INVESTIGACIONES BIOMEDICAS</v>
          </cell>
          <cell r="E679" t="str">
            <v>PROG.INVEST.BIOMEDIC</v>
          </cell>
          <cell r="F679" t="str">
            <v/>
          </cell>
          <cell r="G679">
            <v>39990.479074074072</v>
          </cell>
          <cell r="I679">
            <v>3</v>
          </cell>
          <cell r="J679">
            <v>1</v>
          </cell>
          <cell r="K679" t="str">
            <v>AMESA</v>
          </cell>
        </row>
        <row r="680">
          <cell r="A680">
            <v>24202</v>
          </cell>
          <cell r="B680">
            <v>20491</v>
          </cell>
          <cell r="C680">
            <v>9</v>
          </cell>
          <cell r="D680" t="str">
            <v>COORDINACION DEL PROGRAMA DE NEUROBIOLOGIA</v>
          </cell>
          <cell r="E680" t="str">
            <v>COORD.P.NEUROBIOL</v>
          </cell>
          <cell r="F680" t="str">
            <v/>
          </cell>
          <cell r="G680">
            <v>40155.74832175926</v>
          </cell>
          <cell r="I680">
            <v>3</v>
          </cell>
          <cell r="J680">
            <v>2</v>
          </cell>
          <cell r="K680" t="str">
            <v>AMESA</v>
          </cell>
        </row>
        <row r="681">
          <cell r="A681">
            <v>24203</v>
          </cell>
          <cell r="B681">
            <v>20491</v>
          </cell>
          <cell r="C681">
            <v>9</v>
          </cell>
          <cell r="D681" t="str">
            <v>LABORATORIO DE INVESTIGACION Y DESARROLLO EN ALIMENTOS</v>
          </cell>
          <cell r="E681" t="str">
            <v>LAB.INV.DES.ALIMENTO</v>
          </cell>
          <cell r="F681" t="str">
            <v/>
          </cell>
          <cell r="G681">
            <v>40827.543495370373</v>
          </cell>
          <cell r="I681">
            <v>3</v>
          </cell>
          <cell r="J681">
            <v>3</v>
          </cell>
          <cell r="K681" t="str">
            <v>AMESA</v>
          </cell>
        </row>
        <row r="682">
          <cell r="A682">
            <v>24299</v>
          </cell>
          <cell r="B682">
            <v>20491</v>
          </cell>
          <cell r="C682">
            <v>1</v>
          </cell>
          <cell r="D682" t="str">
            <v xml:space="preserve">DIVERSOS PROYECTOS DE INVESTIGACION EN CIENCIAS MEDICAS                         </v>
          </cell>
          <cell r="E682" t="str">
            <v>DIVERSOS PROYECTOS DE INVESTIGACION</v>
          </cell>
          <cell r="F682" t="str">
            <v/>
          </cell>
          <cell r="G682">
            <v>35431</v>
          </cell>
          <cell r="I682">
            <v>3</v>
          </cell>
          <cell r="J682">
            <v>9</v>
          </cell>
          <cell r="K682" t="str">
            <v/>
          </cell>
        </row>
        <row r="683">
          <cell r="A683">
            <v>25102</v>
          </cell>
          <cell r="B683">
            <v>20522</v>
          </cell>
          <cell r="C683">
            <v>1</v>
          </cell>
          <cell r="D683" t="str">
            <v xml:space="preserve">LABORATORIO DE ALTA TECNOLOGIA ORIZABA (LATO)                                   </v>
          </cell>
          <cell r="E683" t="str">
            <v>LABORATORIO DE ALTA TECNOLOGIA ORIZ</v>
          </cell>
          <cell r="F683" t="str">
            <v/>
          </cell>
          <cell r="G683">
            <v>35431</v>
          </cell>
          <cell r="I683">
            <v>3</v>
          </cell>
          <cell r="J683">
            <v>2</v>
          </cell>
          <cell r="K683" t="str">
            <v/>
          </cell>
        </row>
        <row r="684">
          <cell r="A684">
            <v>25103</v>
          </cell>
          <cell r="B684">
            <v>20522</v>
          </cell>
          <cell r="C684">
            <v>1</v>
          </cell>
          <cell r="D684" t="str">
            <v xml:space="preserve">LABORATORIO DE ALTA TECNOLOGIA XALAPA (LATEX)                                   </v>
          </cell>
          <cell r="E684" t="str">
            <v>LABORATORIO DE ALTA TECNOLOGIA XALA</v>
          </cell>
          <cell r="F684" t="str">
            <v/>
          </cell>
          <cell r="G684">
            <v>35997</v>
          </cell>
          <cell r="I684">
            <v>3</v>
          </cell>
          <cell r="J684">
            <v>3</v>
          </cell>
          <cell r="K684" t="str">
            <v/>
          </cell>
        </row>
        <row r="685">
          <cell r="A685">
            <v>25109</v>
          </cell>
          <cell r="B685">
            <v>20522</v>
          </cell>
          <cell r="C685">
            <v>1</v>
          </cell>
          <cell r="D685" t="str">
            <v xml:space="preserve">LABORATORIO DE SERVICIOS DE APOYO DE RESOLUCION ANALITICA                       </v>
          </cell>
          <cell r="E685" t="str">
            <v>LABORATORIO DE SERVICIOS DE APOYO D</v>
          </cell>
          <cell r="F685" t="str">
            <v/>
          </cell>
          <cell r="G685">
            <v>35997</v>
          </cell>
          <cell r="I685">
            <v>3</v>
          </cell>
          <cell r="J685">
            <v>9</v>
          </cell>
          <cell r="K685" t="str">
            <v/>
          </cell>
        </row>
        <row r="686">
          <cell r="A686">
            <v>25110</v>
          </cell>
          <cell r="B686">
            <v>10821</v>
          </cell>
          <cell r="C686">
            <v>7</v>
          </cell>
          <cell r="D686" t="str">
            <v>INVESTIGACION DE COSTOS Y TARIFAS EN SAP-A DEL PAIS</v>
          </cell>
          <cell r="E686" t="str">
            <v>INV. COST. TAR.SAP-A</v>
          </cell>
          <cell r="F686" t="str">
            <v/>
          </cell>
          <cell r="G686">
            <v>37805.508113425924</v>
          </cell>
          <cell r="H686">
            <v>39363</v>
          </cell>
          <cell r="I686">
            <v>3</v>
          </cell>
          <cell r="J686">
            <v>0</v>
          </cell>
          <cell r="K686" t="str">
            <v>MAPEREZ</v>
          </cell>
        </row>
        <row r="687">
          <cell r="A687">
            <v>25111</v>
          </cell>
          <cell r="B687">
            <v>20522</v>
          </cell>
          <cell r="C687">
            <v>1</v>
          </cell>
          <cell r="D687" t="str">
            <v>CAMBIO CLIMATICO EN MEXICO</v>
          </cell>
          <cell r="E687" t="str">
            <v>CAMB.CLIMATICO MEX</v>
          </cell>
          <cell r="F687" t="str">
            <v/>
          </cell>
          <cell r="G687">
            <v>38328.575486111113</v>
          </cell>
          <cell r="I687">
            <v>3</v>
          </cell>
          <cell r="J687">
            <v>1</v>
          </cell>
          <cell r="K687" t="str">
            <v>AMESA</v>
          </cell>
        </row>
        <row r="688">
          <cell r="A688">
            <v>25112</v>
          </cell>
          <cell r="B688">
            <v>20522</v>
          </cell>
          <cell r="C688">
            <v>9</v>
          </cell>
          <cell r="D688" t="str">
            <v>INNOVACION Y DESARROLLO TECNOLOGICO (MEMS)</v>
          </cell>
          <cell r="E688" t="str">
            <v>INNV.DES.TEC.(MEMS)</v>
          </cell>
          <cell r="F688" t="str">
            <v/>
          </cell>
          <cell r="G688">
            <v>38663.749050925922</v>
          </cell>
          <cell r="I688">
            <v>3</v>
          </cell>
          <cell r="J688">
            <v>2</v>
          </cell>
          <cell r="K688" t="str">
            <v>AMESA</v>
          </cell>
        </row>
        <row r="689">
          <cell r="A689">
            <v>25113</v>
          </cell>
          <cell r="B689">
            <v>20522</v>
          </cell>
          <cell r="C689">
            <v>2</v>
          </cell>
          <cell r="D689" t="str">
            <v>SENSOR MAGNETICO EN TECNOLOGIA (MEMS)</v>
          </cell>
          <cell r="E689" t="str">
            <v>SENSOR M.TEC.(MEMS)</v>
          </cell>
          <cell r="F689" t="str">
            <v/>
          </cell>
          <cell r="G689">
            <v>38691.570243055554</v>
          </cell>
          <cell r="I689">
            <v>3</v>
          </cell>
          <cell r="J689">
            <v>3</v>
          </cell>
          <cell r="K689" t="str">
            <v>AMESA</v>
          </cell>
        </row>
        <row r="690">
          <cell r="A690">
            <v>25114</v>
          </cell>
          <cell r="B690">
            <v>20522</v>
          </cell>
          <cell r="C690">
            <v>9</v>
          </cell>
          <cell r="D690" t="str">
            <v>ESTUDIO SOBRE RADIACION SOLAR EN MEXICO</v>
          </cell>
          <cell r="E690" t="str">
            <v>EST.S/RAD.SOLAR MEX</v>
          </cell>
          <cell r="F690" t="str">
            <v/>
          </cell>
          <cell r="G690">
            <v>39273.554444444446</v>
          </cell>
          <cell r="I690">
            <v>3</v>
          </cell>
          <cell r="J690">
            <v>4</v>
          </cell>
          <cell r="K690" t="str">
            <v>AMESA</v>
          </cell>
        </row>
        <row r="691">
          <cell r="A691">
            <v>25115</v>
          </cell>
          <cell r="B691">
            <v>20522</v>
          </cell>
          <cell r="C691">
            <v>1</v>
          </cell>
          <cell r="D691" t="str">
            <v>AMPLIFICADOR DE BAJO RUIDO PARA WIMAX-INTEL</v>
          </cell>
          <cell r="E691" t="str">
            <v>AMPL.B.R. /WIMAX-INT</v>
          </cell>
          <cell r="F691" t="str">
            <v/>
          </cell>
          <cell r="G691">
            <v>40092.559016203704</v>
          </cell>
          <cell r="I691">
            <v>3</v>
          </cell>
          <cell r="J691">
            <v>5</v>
          </cell>
          <cell r="K691" t="str">
            <v>AMESA</v>
          </cell>
        </row>
        <row r="692">
          <cell r="A692">
            <v>25116</v>
          </cell>
          <cell r="B692">
            <v>20522</v>
          </cell>
          <cell r="C692">
            <v>1</v>
          </cell>
          <cell r="D692" t="str">
            <v>RED SISMOLOGICA DEL ESTADO DE VERACRUZ PARA LA EVALUACION DEL RIESGO SISMICO</v>
          </cell>
          <cell r="E692" t="str">
            <v>RED SISM.E.VER.R.SIS</v>
          </cell>
          <cell r="F692" t="str">
            <v/>
          </cell>
          <cell r="G692">
            <v>40238.462719907409</v>
          </cell>
          <cell r="I692">
            <v>3</v>
          </cell>
          <cell r="J692">
            <v>6</v>
          </cell>
          <cell r="K692" t="str">
            <v>AMESA</v>
          </cell>
        </row>
        <row r="693">
          <cell r="A693">
            <v>25117</v>
          </cell>
          <cell r="B693">
            <v>20522</v>
          </cell>
          <cell r="C693">
            <v>9</v>
          </cell>
          <cell r="D693" t="str">
            <v>INVESTIGACION CIENTIFICA Y TECNOLOGICA</v>
          </cell>
          <cell r="E693" t="str">
            <v>INV.CIENT.Y TECNOLOG</v>
          </cell>
          <cell r="F693" t="str">
            <v/>
          </cell>
          <cell r="G693">
            <v>40637.504050925927</v>
          </cell>
          <cell r="I693">
            <v>3</v>
          </cell>
          <cell r="J693">
            <v>7</v>
          </cell>
          <cell r="K693" t="str">
            <v>AMESA</v>
          </cell>
        </row>
        <row r="694">
          <cell r="A694">
            <v>25118</v>
          </cell>
          <cell r="B694">
            <v>20522</v>
          </cell>
          <cell r="C694">
            <v>9</v>
          </cell>
          <cell r="D694" t="str">
            <v>PROYECTO AGASUB FRANCIA 4527 AC ANR MEXICO 115790 CONACYT</v>
          </cell>
          <cell r="E694" t="str">
            <v>PRO.AGASUB FRA4527 A</v>
          </cell>
          <cell r="F694" t="str">
            <v/>
          </cell>
          <cell r="G694">
            <v>40876.428472222222</v>
          </cell>
          <cell r="I694">
            <v>3</v>
          </cell>
          <cell r="J694">
            <v>8</v>
          </cell>
          <cell r="K694" t="str">
            <v>AMESA</v>
          </cell>
        </row>
        <row r="695">
          <cell r="A695">
            <v>25119</v>
          </cell>
          <cell r="B695">
            <v>20522</v>
          </cell>
          <cell r="C695">
            <v>9</v>
          </cell>
          <cell r="D695" t="str">
            <v>XALAPA CIUDAD DIGITAL</v>
          </cell>
          <cell r="E695" t="str">
            <v>XALAPA CIUDAD DIGITA</v>
          </cell>
          <cell r="F695" t="str">
            <v/>
          </cell>
          <cell r="G695">
            <v>40878.677997685183</v>
          </cell>
          <cell r="I695">
            <v>3</v>
          </cell>
          <cell r="J695">
            <v>9</v>
          </cell>
          <cell r="K695" t="str">
            <v>AMESA</v>
          </cell>
        </row>
        <row r="696">
          <cell r="A696">
            <v>25124</v>
          </cell>
          <cell r="B696">
            <v>20522</v>
          </cell>
          <cell r="C696">
            <v>9</v>
          </cell>
          <cell r="D696" t="str">
            <v>CARACT.ELECTRO-OPTICA DE PATR. DE RESIST.ELECTRICA BASADOS EN EL EFEC.HALL CUÁNT</v>
          </cell>
          <cell r="E696" t="str">
            <v>C.E.P.R.E.B.E.H.C.</v>
          </cell>
          <cell r="F696" t="str">
            <v>O</v>
          </cell>
          <cell r="G696">
            <v>41722.462013888886</v>
          </cell>
          <cell r="I696">
            <v>3</v>
          </cell>
          <cell r="J696">
            <v>4</v>
          </cell>
          <cell r="K696" t="str">
            <v>AMESA</v>
          </cell>
        </row>
        <row r="697">
          <cell r="A697">
            <v>25125</v>
          </cell>
          <cell r="B697">
            <v>20522</v>
          </cell>
          <cell r="C697">
            <v>1</v>
          </cell>
          <cell r="D697" t="str">
            <v>PROPIEDADES ESTATICAS Y DINAMICAS DEL COMPLEJO FORMADO POR ESF.Y POL.N.Y CARGADO</v>
          </cell>
          <cell r="E697" t="str">
            <v>PRO.ES.DIN.C.F.E.P.N</v>
          </cell>
          <cell r="F697" t="str">
            <v>O</v>
          </cell>
          <cell r="G697">
            <v>41722.452928240738</v>
          </cell>
          <cell r="I697">
            <v>3</v>
          </cell>
          <cell r="J697">
            <v>5</v>
          </cell>
          <cell r="K697" t="str">
            <v>AMESA</v>
          </cell>
        </row>
        <row r="698">
          <cell r="A698">
            <v>25131</v>
          </cell>
          <cell r="B698">
            <v>20522</v>
          </cell>
          <cell r="C698">
            <v>9</v>
          </cell>
          <cell r="D698" t="str">
            <v>DESARROLLO DE TEC.PRU. RETARD.EN CIRC.INT.DIG.DETEC.DEF.INTER.TEC.MODERNAS</v>
          </cell>
          <cell r="E698" t="str">
            <v>D.T.P..R.C.I.D.P.D.D</v>
          </cell>
          <cell r="F698" t="str">
            <v>O</v>
          </cell>
          <cell r="G698">
            <v>41866.736851851849</v>
          </cell>
          <cell r="I698">
            <v>3</v>
          </cell>
          <cell r="J698">
            <v>1</v>
          </cell>
          <cell r="K698" t="str">
            <v>AMESA</v>
          </cell>
        </row>
        <row r="699">
          <cell r="A699">
            <v>25132</v>
          </cell>
          <cell r="B699">
            <v>20522</v>
          </cell>
          <cell r="C699">
            <v>9</v>
          </cell>
          <cell r="D699" t="str">
            <v>FABRICACION DE CELDAS SOLARES DE ALEACIONES SEMICONDUCTURAS BASADAS EN GA(IN)N</v>
          </cell>
          <cell r="E699" t="str">
            <v>F.C.S.A.S.B.GA(IN)N</v>
          </cell>
          <cell r="F699" t="str">
            <v>O</v>
          </cell>
          <cell r="G699">
            <v>41866.731956018521</v>
          </cell>
          <cell r="I699">
            <v>3</v>
          </cell>
          <cell r="J699">
            <v>2</v>
          </cell>
          <cell r="K699" t="str">
            <v>AMESA</v>
          </cell>
        </row>
        <row r="700">
          <cell r="A700">
            <v>25133</v>
          </cell>
          <cell r="B700">
            <v>20522</v>
          </cell>
          <cell r="C700">
            <v>9</v>
          </cell>
          <cell r="D700" t="str">
            <v>DES.Y AUTOMAT. DE LINEAS DE PRODUCCION PARA LA ELABORACION DE PROD.DE CACAO (E1)</v>
          </cell>
          <cell r="E700" t="str">
            <v>D.A.L.P.E.P.C.E1</v>
          </cell>
          <cell r="F700" t="str">
            <v>O</v>
          </cell>
          <cell r="G700">
            <v>41872.808923611112</v>
          </cell>
          <cell r="I700">
            <v>3</v>
          </cell>
          <cell r="J700">
            <v>3</v>
          </cell>
          <cell r="K700" t="str">
            <v>AMESA</v>
          </cell>
        </row>
        <row r="701">
          <cell r="A701">
            <v>25134</v>
          </cell>
          <cell r="B701">
            <v>20522</v>
          </cell>
          <cell r="C701">
            <v>9</v>
          </cell>
          <cell r="D701" t="str">
            <v>DISEÑO Y CONST.P.FUNC.CELULA DE TRAB. LA CLASIF.DE RES.SOL.URBANOS (RSU)V2.0</v>
          </cell>
          <cell r="E701" t="str">
            <v>D.C.P..F.C.T.C.R.S.U</v>
          </cell>
          <cell r="F701" t="str">
            <v>O</v>
          </cell>
          <cell r="G701">
            <v>41982.42690972222</v>
          </cell>
          <cell r="I701">
            <v>3</v>
          </cell>
          <cell r="J701">
            <v>4</v>
          </cell>
          <cell r="K701" t="str">
            <v>AMESA</v>
          </cell>
        </row>
        <row r="702">
          <cell r="A702">
            <v>25135</v>
          </cell>
          <cell r="B702">
            <v>20522</v>
          </cell>
          <cell r="C702">
            <v>9</v>
          </cell>
          <cell r="D702" t="str">
            <v>INFRAESTR.P.AGILIZAR EL DESARROLLO DE SISTEMAS CENTRADOS EN EL USUARIO  CATEDRAS</v>
          </cell>
          <cell r="E702" t="str">
            <v>IN.A.DES.S.C.U.CATED</v>
          </cell>
          <cell r="F702" t="str">
            <v>O</v>
          </cell>
          <cell r="G702">
            <v>42184.799456018518</v>
          </cell>
          <cell r="I702">
            <v>3</v>
          </cell>
          <cell r="J702">
            <v>5</v>
          </cell>
          <cell r="K702" t="str">
            <v>AMESA</v>
          </cell>
        </row>
        <row r="703">
          <cell r="A703">
            <v>25136</v>
          </cell>
          <cell r="B703">
            <v>20522</v>
          </cell>
          <cell r="C703">
            <v>9</v>
          </cell>
          <cell r="D703" t="str">
            <v>DINAMISMO Y MODELOS SUROGADOS EN ALGORITMOS BIO-INSP.P.OPT.CON RESTRICC.</v>
          </cell>
          <cell r="E703" t="str">
            <v>DIN.M.S.A.B.I.O.R.</v>
          </cell>
          <cell r="F703" t="str">
            <v>O</v>
          </cell>
          <cell r="G703">
            <v>42177.681516203702</v>
          </cell>
          <cell r="I703">
            <v>3</v>
          </cell>
          <cell r="J703">
            <v>6</v>
          </cell>
          <cell r="K703" t="str">
            <v>AMESA</v>
          </cell>
        </row>
        <row r="704">
          <cell r="A704">
            <v>25137</v>
          </cell>
          <cell r="B704">
            <v>20522</v>
          </cell>
          <cell r="C704">
            <v>9</v>
          </cell>
          <cell r="D704" t="str">
            <v>TRANSFERENCIA DE LA TECNOLOGIA</v>
          </cell>
          <cell r="E704" t="str">
            <v>TRANSF.DE LA TECNOLO</v>
          </cell>
          <cell r="F704" t="str">
            <v>O</v>
          </cell>
          <cell r="G704">
            <v>42242.759594907409</v>
          </cell>
          <cell r="I704">
            <v>3</v>
          </cell>
          <cell r="J704">
            <v>7</v>
          </cell>
          <cell r="K704" t="str">
            <v>AMESA</v>
          </cell>
        </row>
        <row r="705">
          <cell r="A705">
            <v>25299</v>
          </cell>
          <cell r="B705">
            <v>20591</v>
          </cell>
          <cell r="C705">
            <v>1</v>
          </cell>
          <cell r="D705" t="str">
            <v xml:space="preserve">DIVERSOS PROYECTOS DE INVESTIGACION EN INGENIERIA Y TECNOLOGIA                  </v>
          </cell>
          <cell r="E705" t="str">
            <v>DIVERSOS PROYECTOS DE INVESTIGACION</v>
          </cell>
          <cell r="F705" t="str">
            <v/>
          </cell>
          <cell r="G705">
            <v>35431</v>
          </cell>
          <cell r="I705">
            <v>3</v>
          </cell>
          <cell r="J705">
            <v>9</v>
          </cell>
          <cell r="K705" t="str">
            <v/>
          </cell>
        </row>
        <row r="706">
          <cell r="A706">
            <v>26299</v>
          </cell>
          <cell r="B706">
            <v>20691</v>
          </cell>
          <cell r="C706">
            <v>1</v>
          </cell>
          <cell r="D706" t="str">
            <v xml:space="preserve">DIVERSOS PROYECTOS DE INVESTIGACION EN CIENCIAS SOCIALES Y SERVICI              </v>
          </cell>
          <cell r="E706" t="str">
            <v>DIVERSOS PROYECTOS DE INVESTIGACION</v>
          </cell>
          <cell r="F706" t="str">
            <v/>
          </cell>
          <cell r="G706">
            <v>35431</v>
          </cell>
          <cell r="I706">
            <v>3</v>
          </cell>
          <cell r="J706">
            <v>9</v>
          </cell>
          <cell r="K706" t="str">
            <v/>
          </cell>
        </row>
        <row r="707">
          <cell r="A707">
            <v>26300</v>
          </cell>
          <cell r="B707">
            <v>20691</v>
          </cell>
          <cell r="C707">
            <v>3</v>
          </cell>
          <cell r="D707" t="str">
            <v>COORDINACION DEL PROG.EST.INT.REG.Y DES.AMERICA-EUROPA</v>
          </cell>
          <cell r="E707" t="str">
            <v>COORD.P.E.INT.REG-AE</v>
          </cell>
          <cell r="F707" t="str">
            <v/>
          </cell>
          <cell r="G707">
            <v>41520.50949074074</v>
          </cell>
          <cell r="I707">
            <v>3</v>
          </cell>
          <cell r="J707">
            <v>0</v>
          </cell>
          <cell r="K707" t="str">
            <v>AMESA</v>
          </cell>
        </row>
        <row r="708">
          <cell r="A708">
            <v>27102</v>
          </cell>
          <cell r="B708">
            <v>20122</v>
          </cell>
          <cell r="C708">
            <v>1</v>
          </cell>
          <cell r="D708" t="str">
            <v xml:space="preserve">PROGRAMA VERDE: ECOLOGIA TERRESTRE                                              </v>
          </cell>
          <cell r="E708" t="str">
            <v xml:space="preserve">PROGRAMA VERDE: ECOLOGIA TERRESTRE </v>
          </cell>
          <cell r="F708" t="str">
            <v/>
          </cell>
          <cell r="G708">
            <v>2</v>
          </cell>
          <cell r="H708">
            <v>39363</v>
          </cell>
          <cell r="I708">
            <v>3</v>
          </cell>
          <cell r="J708">
            <v>0</v>
          </cell>
          <cell r="K708" t="str">
            <v/>
          </cell>
        </row>
        <row r="709">
          <cell r="A709">
            <v>27103</v>
          </cell>
          <cell r="B709">
            <v>20122</v>
          </cell>
          <cell r="C709">
            <v>1</v>
          </cell>
          <cell r="D709" t="str">
            <v xml:space="preserve">PROGRAMA AZUL: ECOLOGIA MARINA Y DE LA ATMOSFERA                                </v>
          </cell>
          <cell r="E709" t="str">
            <v>PROGRAMA AZUL: ECOLOGIA MARINA Y DE</v>
          </cell>
          <cell r="F709" t="str">
            <v/>
          </cell>
          <cell r="G709">
            <v>2</v>
          </cell>
          <cell r="H709">
            <v>39363</v>
          </cell>
          <cell r="I709">
            <v>3</v>
          </cell>
          <cell r="J709">
            <v>0</v>
          </cell>
          <cell r="K709" t="str">
            <v/>
          </cell>
        </row>
        <row r="710">
          <cell r="A710">
            <v>27104</v>
          </cell>
          <cell r="B710">
            <v>20222</v>
          </cell>
          <cell r="C710">
            <v>1</v>
          </cell>
          <cell r="D710" t="str">
            <v xml:space="preserve">PROGRAMA AMARILLO-ORO: CORREDOR CULTURAL                                        </v>
          </cell>
          <cell r="E710" t="str">
            <v>PROGRAMA AMARILLO-ORO: CORREDOR CUL</v>
          </cell>
          <cell r="F710" t="str">
            <v/>
          </cell>
          <cell r="G710">
            <v>2</v>
          </cell>
          <cell r="H710">
            <v>39363</v>
          </cell>
          <cell r="I710">
            <v>3</v>
          </cell>
          <cell r="J710">
            <v>0</v>
          </cell>
          <cell r="K710" t="str">
            <v/>
          </cell>
        </row>
        <row r="711">
          <cell r="A711">
            <v>27105</v>
          </cell>
          <cell r="B711">
            <v>20422</v>
          </cell>
          <cell r="C711">
            <v>9</v>
          </cell>
          <cell r="D711" t="str">
            <v>CORREDORES CIENTIFICOS, TECNOLOGICOS, HUMANISTICOS</v>
          </cell>
          <cell r="E711" t="str">
            <v>CORR.CIENF.TEC., HUM</v>
          </cell>
          <cell r="F711" t="str">
            <v/>
          </cell>
          <cell r="G711">
            <v>2</v>
          </cell>
          <cell r="I711">
            <v>3</v>
          </cell>
          <cell r="J711">
            <v>0</v>
          </cell>
          <cell r="K711" t="str">
            <v>AMESA</v>
          </cell>
        </row>
        <row r="712">
          <cell r="A712">
            <v>27106</v>
          </cell>
          <cell r="B712">
            <v>20622</v>
          </cell>
          <cell r="C712">
            <v>1</v>
          </cell>
          <cell r="D712" t="str">
            <v xml:space="preserve">PROGRAMA AMARILLO: GESTION                                                      </v>
          </cell>
          <cell r="E712" t="str">
            <v xml:space="preserve">PROGRAMA AMARILLO: GESTION         </v>
          </cell>
          <cell r="F712" t="str">
            <v/>
          </cell>
          <cell r="G712">
            <v>2</v>
          </cell>
          <cell r="H712">
            <v>39363</v>
          </cell>
          <cell r="I712">
            <v>3</v>
          </cell>
          <cell r="J712">
            <v>0</v>
          </cell>
          <cell r="K712" t="str">
            <v/>
          </cell>
        </row>
        <row r="713">
          <cell r="A713">
            <v>27107</v>
          </cell>
          <cell r="B713">
            <v>20622</v>
          </cell>
          <cell r="C713">
            <v>7</v>
          </cell>
          <cell r="D713" t="str">
            <v>CONVENIO UV- INDESOL</v>
          </cell>
          <cell r="E713" t="str">
            <v>CONVENIO UV-INDESOL</v>
          </cell>
          <cell r="F713" t="str">
            <v/>
          </cell>
          <cell r="G713">
            <v>37930.540289351855</v>
          </cell>
          <cell r="H713">
            <v>39363</v>
          </cell>
          <cell r="I713">
            <v>3</v>
          </cell>
          <cell r="J713">
            <v>7</v>
          </cell>
          <cell r="K713" t="str">
            <v>MAPEREZ</v>
          </cell>
        </row>
        <row r="714">
          <cell r="A714">
            <v>27108</v>
          </cell>
          <cell r="B714">
            <v>20622</v>
          </cell>
          <cell r="C714">
            <v>7</v>
          </cell>
          <cell r="D714" t="str">
            <v>ELAB.DE UN DIAG.PLAN DE PREVENCION DEL DELITO PARA EL MUNICIPIO MARTINEZ DE LA T</v>
          </cell>
          <cell r="E714" t="str">
            <v>E.DIAG.PLAN.PREV.D.M</v>
          </cell>
          <cell r="F714" t="str">
            <v/>
          </cell>
          <cell r="G714">
            <v>41296.547719907408</v>
          </cell>
          <cell r="I714">
            <v>3</v>
          </cell>
          <cell r="J714">
            <v>8</v>
          </cell>
          <cell r="K714" t="str">
            <v>AMESA</v>
          </cell>
        </row>
        <row r="715">
          <cell r="A715">
            <v>27110</v>
          </cell>
          <cell r="B715">
            <v>20622</v>
          </cell>
          <cell r="C715">
            <v>9</v>
          </cell>
          <cell r="D715" t="str">
            <v>FILOSOFIA DE LA ECONOMIA</v>
          </cell>
          <cell r="E715" t="str">
            <v>FILOSOFIA DE LA ECO.</v>
          </cell>
          <cell r="F715" t="str">
            <v>O</v>
          </cell>
          <cell r="G715">
            <v>41722.471377314818</v>
          </cell>
          <cell r="I715">
            <v>3</v>
          </cell>
          <cell r="J715">
            <v>0</v>
          </cell>
          <cell r="K715" t="str">
            <v>AMESA</v>
          </cell>
        </row>
        <row r="716">
          <cell r="A716">
            <v>27112</v>
          </cell>
          <cell r="B716">
            <v>20622</v>
          </cell>
          <cell r="C716">
            <v>3</v>
          </cell>
          <cell r="D716" t="str">
            <v>MIGRACION Y POBREZA EN VERACRUZ</v>
          </cell>
          <cell r="E716" t="str">
            <v>MIG.Y POB.VERACRUZ</v>
          </cell>
          <cell r="F716" t="str">
            <v>O</v>
          </cell>
          <cell r="G716">
            <v>41866.730763888889</v>
          </cell>
          <cell r="I716">
            <v>3</v>
          </cell>
          <cell r="J716">
            <v>2</v>
          </cell>
          <cell r="K716" t="str">
            <v>AMESA</v>
          </cell>
        </row>
        <row r="717">
          <cell r="A717">
            <v>27113</v>
          </cell>
          <cell r="B717">
            <v>20622</v>
          </cell>
          <cell r="C717">
            <v>4</v>
          </cell>
          <cell r="D717" t="str">
            <v>ESTRATEGIAS AUTOMATIZADAS DE MODELOS FINANCIEROS</v>
          </cell>
          <cell r="E717" t="str">
            <v>EST.AUT.MOD.FINANC.</v>
          </cell>
          <cell r="F717" t="str">
            <v>O</v>
          </cell>
          <cell r="G717">
            <v>41866.731180555558</v>
          </cell>
          <cell r="I717">
            <v>3</v>
          </cell>
          <cell r="J717">
            <v>3</v>
          </cell>
          <cell r="K717" t="str">
            <v>AMESA</v>
          </cell>
        </row>
        <row r="718">
          <cell r="A718">
            <v>27114</v>
          </cell>
          <cell r="B718">
            <v>20622</v>
          </cell>
          <cell r="C718">
            <v>9</v>
          </cell>
          <cell r="D718" t="str">
            <v xml:space="preserve">LA UNIVERSIDAD MEX.Y SU REL.CON EL ENT.  MOD.TERC.FUN.UNI.PERT.REGIONAL </v>
          </cell>
          <cell r="E718" t="str">
            <v>LA U.M.R.E.M.T.F.U.P</v>
          </cell>
          <cell r="F718" t="str">
            <v>O</v>
          </cell>
          <cell r="G718">
            <v>42174.458564814813</v>
          </cell>
          <cell r="I718">
            <v>3</v>
          </cell>
          <cell r="J718">
            <v>4</v>
          </cell>
          <cell r="K718" t="str">
            <v>AMESA</v>
          </cell>
        </row>
        <row r="719">
          <cell r="A719">
            <v>27707</v>
          </cell>
          <cell r="B719">
            <v>20622</v>
          </cell>
          <cell r="C719">
            <v>7</v>
          </cell>
          <cell r="D719" t="str">
            <v>CONVENIO UV-INDESOL</v>
          </cell>
          <cell r="E719" t="str">
            <v>CONVENIO UV-INDESOL</v>
          </cell>
          <cell r="F719" t="str">
            <v/>
          </cell>
          <cell r="G719">
            <v>37930.538032407407</v>
          </cell>
          <cell r="I719">
            <v>3</v>
          </cell>
          <cell r="J719">
            <v>7</v>
          </cell>
          <cell r="K719" t="str">
            <v>MAPEREZ</v>
          </cell>
        </row>
        <row r="720">
          <cell r="A720">
            <v>29101</v>
          </cell>
          <cell r="B720">
            <v>20991</v>
          </cell>
          <cell r="C720">
            <v>7</v>
          </cell>
          <cell r="D720" t="str">
            <v>CONVOCATORIA INVESTIGACION</v>
          </cell>
          <cell r="E720" t="str">
            <v>CONV. INVESTIGACION</v>
          </cell>
          <cell r="F720" t="str">
            <v/>
          </cell>
          <cell r="G720">
            <v>39164.722361111111</v>
          </cell>
          <cell r="I720">
            <v>3</v>
          </cell>
          <cell r="J720">
            <v>1</v>
          </cell>
          <cell r="K720" t="str">
            <v>AALARCON</v>
          </cell>
        </row>
        <row r="721">
          <cell r="A721">
            <v>29102</v>
          </cell>
          <cell r="B721">
            <v>20991</v>
          </cell>
          <cell r="C721">
            <v>9</v>
          </cell>
          <cell r="D721" t="str">
            <v>CONVOCATORIA INVESTIGACION 2007-REDIV</v>
          </cell>
          <cell r="E721" t="str">
            <v>CONV.INV.2007-REDIV</v>
          </cell>
          <cell r="F721" t="str">
            <v/>
          </cell>
          <cell r="G721">
            <v>39498.416909722226</v>
          </cell>
          <cell r="I721">
            <v>3</v>
          </cell>
          <cell r="J721">
            <v>2</v>
          </cell>
          <cell r="K721" t="str">
            <v>AMESA</v>
          </cell>
        </row>
        <row r="722">
          <cell r="A722">
            <v>29103</v>
          </cell>
          <cell r="B722">
            <v>20991</v>
          </cell>
          <cell r="C722">
            <v>5</v>
          </cell>
          <cell r="D722" t="str">
            <v>PROG.UNIVER. PARA LA TRANSDISCIPLICA, EL DIAGLO DE SABERES Y LA SOSTENIBILIDAD</v>
          </cell>
          <cell r="E722" t="str">
            <v>P.U.P/TR.,D.SAB.Y S.</v>
          </cell>
          <cell r="F722" t="str">
            <v/>
          </cell>
          <cell r="G722">
            <v>39498.420393518521</v>
          </cell>
          <cell r="I722">
            <v>3</v>
          </cell>
          <cell r="J722">
            <v>3</v>
          </cell>
          <cell r="K722" t="str">
            <v>AMESA</v>
          </cell>
        </row>
        <row r="723">
          <cell r="A723">
            <v>29104</v>
          </cell>
          <cell r="B723">
            <v>20991</v>
          </cell>
          <cell r="C723">
            <v>9</v>
          </cell>
          <cell r="D723" t="str">
            <v>CONVOCATORIA DE INVESTIGACION 2009</v>
          </cell>
          <cell r="E723" t="str">
            <v>CONV.INVEST.2009</v>
          </cell>
          <cell r="F723" t="str">
            <v/>
          </cell>
          <cell r="G723">
            <v>39954.535405092596</v>
          </cell>
          <cell r="I723">
            <v>3</v>
          </cell>
          <cell r="J723">
            <v>4</v>
          </cell>
          <cell r="K723" t="str">
            <v>AMESA</v>
          </cell>
        </row>
        <row r="724">
          <cell r="A724">
            <v>29105</v>
          </cell>
          <cell r="B724">
            <v>20991</v>
          </cell>
          <cell r="C724">
            <v>5</v>
          </cell>
          <cell r="D724" t="str">
            <v>CONVENIO UV-FONART-IAIP</v>
          </cell>
          <cell r="E724" t="str">
            <v>CONV.UV-FONART-IAIP</v>
          </cell>
          <cell r="F724" t="str">
            <v/>
          </cell>
          <cell r="G724">
            <v>39976.505416666667</v>
          </cell>
          <cell r="I724">
            <v>3</v>
          </cell>
          <cell r="J724">
            <v>5</v>
          </cell>
          <cell r="K724" t="str">
            <v>AMESA</v>
          </cell>
        </row>
        <row r="725">
          <cell r="A725">
            <v>29106</v>
          </cell>
          <cell r="B725">
            <v>20991</v>
          </cell>
          <cell r="C725">
            <v>9</v>
          </cell>
          <cell r="D725" t="str">
            <v>CONVENIO UV-INSTITUTO MEXICANO DE TECNOLOGIA DEL AGUA</v>
          </cell>
          <cell r="E725" t="str">
            <v>CONV.UV-INST.T.D.AGU</v>
          </cell>
          <cell r="F725" t="str">
            <v/>
          </cell>
          <cell r="G725">
            <v>40148.379652777781</v>
          </cell>
          <cell r="I725">
            <v>3</v>
          </cell>
          <cell r="J725">
            <v>6</v>
          </cell>
          <cell r="K725" t="str">
            <v>AMESA</v>
          </cell>
        </row>
        <row r="726">
          <cell r="A726">
            <v>29107</v>
          </cell>
          <cell r="B726">
            <v>20991</v>
          </cell>
          <cell r="C726">
            <v>2</v>
          </cell>
          <cell r="D726" t="str">
            <v>INTERCULTURALIDAD Y EDUCACION INTERCULTURAL</v>
          </cell>
          <cell r="E726" t="str">
            <v>INTER.Y EDUC.INTERCU</v>
          </cell>
          <cell r="F726" t="str">
            <v/>
          </cell>
          <cell r="G726">
            <v>40148.380613425928</v>
          </cell>
          <cell r="I726">
            <v>3</v>
          </cell>
          <cell r="J726">
            <v>7</v>
          </cell>
          <cell r="K726" t="str">
            <v>AMESA</v>
          </cell>
        </row>
        <row r="727">
          <cell r="A727">
            <v>29108</v>
          </cell>
          <cell r="B727">
            <v>20991</v>
          </cell>
          <cell r="C727">
            <v>5</v>
          </cell>
          <cell r="D727" t="str">
            <v>ACUERDO DE COLABORACION UV-CEGEMA</v>
          </cell>
          <cell r="E727" t="str">
            <v>AC.COLAB.UV-CEGEMA</v>
          </cell>
          <cell r="F727" t="str">
            <v/>
          </cell>
          <cell r="G727">
            <v>40155.747777777775</v>
          </cell>
          <cell r="I727">
            <v>3</v>
          </cell>
          <cell r="J727">
            <v>8</v>
          </cell>
          <cell r="K727" t="str">
            <v>AMESA</v>
          </cell>
        </row>
        <row r="728">
          <cell r="A728">
            <v>29109</v>
          </cell>
          <cell r="B728">
            <v>20991</v>
          </cell>
          <cell r="C728">
            <v>9</v>
          </cell>
          <cell r="D728" t="str">
            <v>RED DE ESTUDIOS DE OPINION</v>
          </cell>
          <cell r="E728" t="str">
            <v>RED DE EST. OPINION</v>
          </cell>
          <cell r="F728" t="str">
            <v/>
          </cell>
          <cell r="G728">
            <v>40238.463692129626</v>
          </cell>
          <cell r="I728">
            <v>3</v>
          </cell>
          <cell r="J728">
            <v>9</v>
          </cell>
          <cell r="K728" t="str">
            <v>AMESA</v>
          </cell>
        </row>
        <row r="729">
          <cell r="A729">
            <v>29110</v>
          </cell>
          <cell r="B729">
            <v>20991</v>
          </cell>
          <cell r="C729">
            <v>9</v>
          </cell>
          <cell r="D729" t="str">
            <v>CONVENIO UV-CONACYT-GOB DEL EDO.</v>
          </cell>
          <cell r="E729" t="str">
            <v>C.UV-CONACYT-GOB EDO</v>
          </cell>
          <cell r="F729" t="str">
            <v/>
          </cell>
          <cell r="G729">
            <v>40512.48542824074</v>
          </cell>
          <cell r="I729">
            <v>3</v>
          </cell>
          <cell r="J729">
            <v>0</v>
          </cell>
          <cell r="K729" t="str">
            <v>AMESA</v>
          </cell>
        </row>
        <row r="730">
          <cell r="A730">
            <v>29111</v>
          </cell>
          <cell r="B730">
            <v>20991</v>
          </cell>
          <cell r="C730">
            <v>4</v>
          </cell>
          <cell r="D730" t="str">
            <v>INVESTIGACION EXPERIMENTAL EN COMPORTAMIENTO HUMANO</v>
          </cell>
          <cell r="E730" t="str">
            <v>INV.EXP.COMP.HUMANO</v>
          </cell>
          <cell r="F730" t="str">
            <v/>
          </cell>
          <cell r="G730">
            <v>40878.678518518522</v>
          </cell>
          <cell r="I730">
            <v>3</v>
          </cell>
          <cell r="J730">
            <v>1</v>
          </cell>
          <cell r="K730" t="str">
            <v>AMESA</v>
          </cell>
        </row>
        <row r="731">
          <cell r="A731">
            <v>29112</v>
          </cell>
          <cell r="B731">
            <v>20991</v>
          </cell>
          <cell r="C731">
            <v>9</v>
          </cell>
          <cell r="D731" t="str">
            <v>SISTEMA DE INDICADORES DE ONU</v>
          </cell>
          <cell r="E731" t="str">
            <v>SIST.IND. DE ONU</v>
          </cell>
          <cell r="F731" t="str">
            <v/>
          </cell>
          <cell r="G731">
            <v>40917.427094907405</v>
          </cell>
          <cell r="I731">
            <v>3</v>
          </cell>
          <cell r="J731">
            <v>2</v>
          </cell>
          <cell r="K731" t="str">
            <v>AMESA</v>
          </cell>
        </row>
        <row r="732">
          <cell r="A732">
            <v>29113</v>
          </cell>
          <cell r="B732">
            <v>20991</v>
          </cell>
          <cell r="C732">
            <v>3</v>
          </cell>
          <cell r="D732" t="str">
            <v>DIAG.LOCAL SOBRE LA REAL.SOC., ECO. Y CULT. LA VIOL. Y DELINC.ESTUD.DE CASO CORD</v>
          </cell>
          <cell r="E732" t="str">
            <v>D.LOCAL S.REAL.S.E.Y</v>
          </cell>
          <cell r="F732" t="str">
            <v/>
          </cell>
          <cell r="G732">
            <v>40917.430219907408</v>
          </cell>
          <cell r="I732">
            <v>3</v>
          </cell>
          <cell r="J732">
            <v>3</v>
          </cell>
          <cell r="K732" t="str">
            <v>AMESA</v>
          </cell>
        </row>
        <row r="733">
          <cell r="A733">
            <v>29114</v>
          </cell>
          <cell r="B733">
            <v>40442</v>
          </cell>
          <cell r="C733">
            <v>9</v>
          </cell>
          <cell r="D733" t="str">
            <v>FORT.DE LA CAP. ACADEMICA Y DE INVESTIGACION DE LA UV-CAEV-159 INM.BIOL.MOLECULA</v>
          </cell>
          <cell r="E733" t="str">
            <v>FOR.CAP.AC.IN.UV.CAE</v>
          </cell>
          <cell r="F733" t="str">
            <v/>
          </cell>
          <cell r="G733">
            <v>41197.524918981479</v>
          </cell>
          <cell r="I733">
            <v>3</v>
          </cell>
          <cell r="J733">
            <v>4</v>
          </cell>
          <cell r="K733" t="str">
            <v>AMESA</v>
          </cell>
        </row>
        <row r="734">
          <cell r="A734">
            <v>29115</v>
          </cell>
          <cell r="B734">
            <v>20991</v>
          </cell>
          <cell r="C734">
            <v>9</v>
          </cell>
          <cell r="D734" t="str">
            <v>DIAGNOSTICO DE PROGRAMAS DE POSGRADO EN OCHO ESTADOS DE LA REPUBLICA MEXICANA</v>
          </cell>
          <cell r="E734" t="str">
            <v>DIAG.PR.P.OCHO E.R.M</v>
          </cell>
          <cell r="F734" t="str">
            <v/>
          </cell>
          <cell r="G734">
            <v>41197.54347222222</v>
          </cell>
          <cell r="I734">
            <v>3</v>
          </cell>
          <cell r="J734">
            <v>5</v>
          </cell>
          <cell r="K734" t="str">
            <v>AMESA</v>
          </cell>
        </row>
        <row r="735">
          <cell r="A735">
            <v>29116</v>
          </cell>
          <cell r="B735">
            <v>20991</v>
          </cell>
          <cell r="C735">
            <v>7</v>
          </cell>
          <cell r="D735" t="str">
            <v>CONST.DEL SIST.DE INDIC.DE GOB.URB.(SIGU) PARA EL OBSER.C.EN S.P.Y G DEL EDO. AG</v>
          </cell>
          <cell r="E735" t="str">
            <v>CONST.SIGU.P/O.C.S.P</v>
          </cell>
          <cell r="F735" t="str">
            <v/>
          </cell>
          <cell r="G735">
            <v>41389.549016203702</v>
          </cell>
          <cell r="I735">
            <v>3</v>
          </cell>
          <cell r="J735">
            <v>6</v>
          </cell>
          <cell r="K735" t="str">
            <v>AMESA</v>
          </cell>
        </row>
        <row r="736">
          <cell r="A736">
            <v>29117</v>
          </cell>
          <cell r="B736">
            <v>20991</v>
          </cell>
          <cell r="C736">
            <v>2</v>
          </cell>
          <cell r="D736" t="str">
            <v>DIAG.PERSP.GEN.S.EFEC.Y ADAP.CAMB.CLIMATICO CINCO TERR.ALTO RIESGO EN VERACRUZ</v>
          </cell>
          <cell r="E736" t="str">
            <v>D.P.G.S.E.A.C.C.C.T.</v>
          </cell>
          <cell r="F736" t="str">
            <v>O</v>
          </cell>
          <cell r="G736">
            <v>41555.501666666663</v>
          </cell>
          <cell r="I736">
            <v>3</v>
          </cell>
          <cell r="J736">
            <v>7</v>
          </cell>
          <cell r="K736" t="str">
            <v>AMESA</v>
          </cell>
        </row>
        <row r="737">
          <cell r="A737">
            <v>29118</v>
          </cell>
          <cell r="B737">
            <v>20991</v>
          </cell>
          <cell r="C737">
            <v>9</v>
          </cell>
          <cell r="D737" t="str">
            <v>INT. SUPER/ATMOSF.EN LA ZONA MONTAÑOSA CENTRAL DE LA VERTIENTE DEL GOLFO MEX</v>
          </cell>
          <cell r="E737" t="str">
            <v>I.S/A.Z.M.C.V.G.M.</v>
          </cell>
          <cell r="F737" t="str">
            <v>O</v>
          </cell>
          <cell r="G737">
            <v>41572.747604166667</v>
          </cell>
          <cell r="I737">
            <v>3</v>
          </cell>
          <cell r="J737">
            <v>8</v>
          </cell>
          <cell r="K737" t="str">
            <v>AMESA</v>
          </cell>
        </row>
        <row r="738">
          <cell r="A738">
            <v>29119</v>
          </cell>
          <cell r="B738">
            <v>20991</v>
          </cell>
          <cell r="C738">
            <v>1</v>
          </cell>
          <cell r="D738" t="str">
            <v>APLICACION DE MET.DE QUIM.COMP.PARA EL ESTUDIO DE COMPUESTOS CON POS.ACT.BIOLOGI</v>
          </cell>
          <cell r="E738" t="str">
            <v>A.M.Q.C.P.E.C.P.A.B.</v>
          </cell>
          <cell r="F738" t="str">
            <v>O</v>
          </cell>
          <cell r="G738">
            <v>41572.74863425926</v>
          </cell>
          <cell r="I738">
            <v>3</v>
          </cell>
          <cell r="J738">
            <v>9</v>
          </cell>
          <cell r="K738" t="str">
            <v>AMESA</v>
          </cell>
        </row>
        <row r="739">
          <cell r="A739">
            <v>29120</v>
          </cell>
          <cell r="B739">
            <v>20991</v>
          </cell>
          <cell r="C739">
            <v>9</v>
          </cell>
          <cell r="D739" t="str">
            <v>FOR.INF.C.UV.EST.Y CARAC.SOL.CRIST.Y AMORFOS DE INT.QUI.FAR.BIO.CS.DE MAT.EN.AL.</v>
          </cell>
          <cell r="E739" t="str">
            <v>F.I.C.UV.E.C.S.C.A.I</v>
          </cell>
          <cell r="F739" t="str">
            <v>O</v>
          </cell>
          <cell r="G739">
            <v>41613.792002314818</v>
          </cell>
          <cell r="I739">
            <v>3</v>
          </cell>
          <cell r="J739">
            <v>0</v>
          </cell>
          <cell r="K739" t="str">
            <v>AMESA</v>
          </cell>
        </row>
        <row r="740">
          <cell r="A740">
            <v>29121</v>
          </cell>
          <cell r="B740">
            <v>20991</v>
          </cell>
          <cell r="C740">
            <v>9</v>
          </cell>
          <cell r="D740" t="str">
            <v>ANALISIS DE LA ESTR.NANOPOROSA DE ALIMENTOS DESHIDR.Y SU EFECTO SOBRE AC.E.M.A</v>
          </cell>
          <cell r="E740" t="str">
            <v>A.E.N.A.D.E.S.A.E.M.</v>
          </cell>
          <cell r="F740" t="str">
            <v>O</v>
          </cell>
          <cell r="G740">
            <v>41613.796909722223</v>
          </cell>
          <cell r="I740">
            <v>3</v>
          </cell>
          <cell r="J740">
            <v>1</v>
          </cell>
          <cell r="K740" t="str">
            <v>AMESA</v>
          </cell>
        </row>
        <row r="741">
          <cell r="A741">
            <v>29122</v>
          </cell>
          <cell r="B741">
            <v>20991</v>
          </cell>
          <cell r="C741">
            <v>9</v>
          </cell>
          <cell r="D741" t="str">
            <v>FORT.DEL LABORATORIO DE INVESTIGACION MULT.DE LA FAC.CS.QUI.DE LA UV C.COATZA</v>
          </cell>
          <cell r="E741" t="str">
            <v>F.L.I.M.F.C.Q.UV.C.C</v>
          </cell>
          <cell r="F741" t="str">
            <v>O</v>
          </cell>
          <cell r="G741">
            <v>41613.797800925924</v>
          </cell>
          <cell r="I741">
            <v>3</v>
          </cell>
          <cell r="J741">
            <v>2</v>
          </cell>
          <cell r="K741" t="str">
            <v>AMESA</v>
          </cell>
        </row>
        <row r="742">
          <cell r="A742">
            <v>29123</v>
          </cell>
          <cell r="B742">
            <v>20991</v>
          </cell>
          <cell r="C742">
            <v>9</v>
          </cell>
          <cell r="D742" t="str">
            <v>ESTABLECIMIENTO DEL LABORATORIO DE INVESTIGACIÓN Y DESARROLLO EN ALIMENTOS L-IDE</v>
          </cell>
          <cell r="E742" t="str">
            <v>EST.LAB.I.Y D.L-IDEA</v>
          </cell>
          <cell r="F742" t="str">
            <v>O</v>
          </cell>
          <cell r="G742">
            <v>41722.467152777775</v>
          </cell>
          <cell r="I742">
            <v>3</v>
          </cell>
          <cell r="J742">
            <v>3</v>
          </cell>
          <cell r="K742" t="str">
            <v>AMESA</v>
          </cell>
        </row>
        <row r="743">
          <cell r="A743">
            <v>29124</v>
          </cell>
          <cell r="B743">
            <v>20991</v>
          </cell>
          <cell r="C743">
            <v>9</v>
          </cell>
          <cell r="D743" t="str">
            <v>EST.ELECTROQ.DE LA OXIDACIÓN DE SISTEMAS TIPO BIS-AMIDA DERIV.ÁCIDO CAFEICO Y F.</v>
          </cell>
          <cell r="E743" t="str">
            <v>E.E.O.S.T.BIS-AMIDA.</v>
          </cell>
          <cell r="F743" t="str">
            <v>O</v>
          </cell>
          <cell r="G743">
            <v>41722.464548611111</v>
          </cell>
          <cell r="I743">
            <v>3</v>
          </cell>
          <cell r="J743">
            <v>4</v>
          </cell>
          <cell r="K743" t="str">
            <v>AMESA</v>
          </cell>
        </row>
        <row r="744">
          <cell r="A744">
            <v>29125</v>
          </cell>
          <cell r="B744">
            <v>20991</v>
          </cell>
          <cell r="C744">
            <v>9</v>
          </cell>
          <cell r="D744" t="str">
            <v>APOYOS COMPLEMENTARIOS PARA LA CONSOLIDACION INSTITUCIONAL DE GRUPOS DE INVEST.</v>
          </cell>
          <cell r="E744" t="str">
            <v>AP.C.P.C.INST.G.INV.</v>
          </cell>
          <cell r="F744" t="str">
            <v>O</v>
          </cell>
          <cell r="G744">
            <v>41722.452037037037</v>
          </cell>
          <cell r="I744">
            <v>3</v>
          </cell>
          <cell r="J744">
            <v>5</v>
          </cell>
          <cell r="K744" t="str">
            <v>AMESA</v>
          </cell>
        </row>
        <row r="745">
          <cell r="A745">
            <v>29126</v>
          </cell>
          <cell r="B745">
            <v>20991</v>
          </cell>
          <cell r="C745">
            <v>7</v>
          </cell>
          <cell r="D745" t="str">
            <v>ESTANCIAS POSDOCTORALES VINCULADAS AL FORTALECIMIENTO DE LA CAL.DEL POSGRADO NAC</v>
          </cell>
          <cell r="E745" t="str">
            <v>EST.P.V.F.C.P.NAC.</v>
          </cell>
          <cell r="F745" t="str">
            <v>O</v>
          </cell>
          <cell r="G745">
            <v>41722.451192129629</v>
          </cell>
          <cell r="I745">
            <v>3</v>
          </cell>
          <cell r="J745">
            <v>6</v>
          </cell>
          <cell r="K745" t="str">
            <v>AMESA</v>
          </cell>
        </row>
        <row r="746">
          <cell r="A746">
            <v>29139</v>
          </cell>
          <cell r="B746">
            <v>20991</v>
          </cell>
          <cell r="C746">
            <v>7</v>
          </cell>
          <cell r="D746" t="str">
            <v>EST.POSDOCTORALES VINCULADAS AL FORTALECIMIENTO DE LA CAL.DEL POSGRADO 2013-2</v>
          </cell>
          <cell r="E746" t="str">
            <v>EST.P.V.F.C.P.2013-2</v>
          </cell>
          <cell r="F746" t="str">
            <v>O</v>
          </cell>
          <cell r="G746">
            <v>41872.795231481483</v>
          </cell>
          <cell r="I746">
            <v>3</v>
          </cell>
          <cell r="J746">
            <v>9</v>
          </cell>
          <cell r="K746" t="str">
            <v>AMESA</v>
          </cell>
        </row>
        <row r="747">
          <cell r="A747">
            <v>29140</v>
          </cell>
          <cell r="B747">
            <v>20991</v>
          </cell>
          <cell r="C747">
            <v>7</v>
          </cell>
          <cell r="D747" t="str">
            <v>EST.POSDOCTORALES VINCULADAS AL FORTALECIMIENTO DE LA CAL.DEL POSGRADO 2014</v>
          </cell>
          <cell r="E747" t="str">
            <v>E.P.V.F.C.P.2014</v>
          </cell>
          <cell r="F747" t="str">
            <v>O</v>
          </cell>
          <cell r="G747">
            <v>41872.796180555553</v>
          </cell>
          <cell r="I747">
            <v>3</v>
          </cell>
          <cell r="J747">
            <v>0</v>
          </cell>
          <cell r="K747" t="str">
            <v>AMESA</v>
          </cell>
        </row>
        <row r="748">
          <cell r="A748">
            <v>29141</v>
          </cell>
          <cell r="B748">
            <v>20991</v>
          </cell>
          <cell r="C748">
            <v>7</v>
          </cell>
          <cell r="D748" t="str">
            <v>2DO. AÑO DE CONTINUIDAD DE EST. POSDOCTORALES VINC.FORT.CAL.POSGRADO NACIONALES</v>
          </cell>
          <cell r="E748" t="str">
            <v>2O.A.C.E.P.V.F.C.P.N</v>
          </cell>
          <cell r="F748" t="str">
            <v>O</v>
          </cell>
          <cell r="G748">
            <v>41872.797164351854</v>
          </cell>
          <cell r="I748">
            <v>3</v>
          </cell>
          <cell r="J748">
            <v>1</v>
          </cell>
          <cell r="K748" t="str">
            <v>AMESA</v>
          </cell>
        </row>
        <row r="749">
          <cell r="A749">
            <v>29142</v>
          </cell>
          <cell r="B749">
            <v>20991</v>
          </cell>
          <cell r="C749">
            <v>7</v>
          </cell>
          <cell r="D749" t="str">
            <v>EST. POSDOCTORALES VINCULADAS AL FORTALECIMIENTO DE LA CALIDAD DEL POSG. 2014-2</v>
          </cell>
          <cell r="E749" t="str">
            <v>ES.POSD.VIN.F.C.P.20</v>
          </cell>
          <cell r="F749" t="str">
            <v>O</v>
          </cell>
          <cell r="G749">
            <v>42184.803587962961</v>
          </cell>
          <cell r="I749">
            <v>3</v>
          </cell>
          <cell r="J749">
            <v>2</v>
          </cell>
          <cell r="K749" t="str">
            <v>AMESA</v>
          </cell>
        </row>
        <row r="750">
          <cell r="A750">
            <v>29143</v>
          </cell>
          <cell r="B750">
            <v>20991</v>
          </cell>
          <cell r="C750">
            <v>7</v>
          </cell>
          <cell r="D750" t="str">
            <v>CONVOCATORIA DE 2O AÑO DE EST.POSDOC.VINC.FORT.CALIDAD DEL POSG.NAC.CONV.2014(4)</v>
          </cell>
          <cell r="E750" t="str">
            <v>C.2O.A.E.P.V.F.C.P.N</v>
          </cell>
          <cell r="F750" t="str">
            <v>O</v>
          </cell>
          <cell r="G750">
            <v>42179.786134259259</v>
          </cell>
          <cell r="I750">
            <v>3</v>
          </cell>
          <cell r="J750">
            <v>3</v>
          </cell>
          <cell r="K750" t="str">
            <v>AMESA</v>
          </cell>
        </row>
        <row r="751">
          <cell r="A751">
            <v>29144</v>
          </cell>
          <cell r="B751">
            <v>20991</v>
          </cell>
          <cell r="C751">
            <v>9</v>
          </cell>
          <cell r="D751" t="str">
            <v>CONV.DE 1ER AÑO ESTANCIAS POSDOC.VINC. AL FORT.CAL. DEL POSGRADO N.C. 2015 (1)</v>
          </cell>
          <cell r="E751" t="str">
            <v>C.1ER.A.E.P.V.F.C.P.</v>
          </cell>
          <cell r="F751" t="str">
            <v>O</v>
          </cell>
          <cell r="G751">
            <v>42195.313935185186</v>
          </cell>
          <cell r="I751">
            <v>3</v>
          </cell>
          <cell r="J751">
            <v>4</v>
          </cell>
          <cell r="K751" t="str">
            <v>AMESA</v>
          </cell>
        </row>
        <row r="752">
          <cell r="A752">
            <v>29145</v>
          </cell>
          <cell r="B752">
            <v>20991</v>
          </cell>
          <cell r="C752">
            <v>9</v>
          </cell>
          <cell r="D752" t="str">
            <v>CONVOCATORIA DE 2O AÑO DE ESTANCIAS POSDOC.VINC.FORT.CAL.POSG.NAC.C.2015 (2)</v>
          </cell>
          <cell r="E752" t="str">
            <v>EST.POSDOCT.2 A 2015</v>
          </cell>
          <cell r="F752" t="str">
            <v>O</v>
          </cell>
          <cell r="G752">
            <v>42242.760405092595</v>
          </cell>
          <cell r="I752">
            <v>3</v>
          </cell>
          <cell r="J752">
            <v>5</v>
          </cell>
          <cell r="K752" t="str">
            <v>AMESA</v>
          </cell>
        </row>
        <row r="753">
          <cell r="A753">
            <v>29201</v>
          </cell>
          <cell r="B753">
            <v>20992</v>
          </cell>
          <cell r="C753">
            <v>9</v>
          </cell>
          <cell r="D753" t="str">
            <v>PROG. PARA EL FOM., DES. Y CONSOLIDADACION DE CIENTIFICOS Y TEC., MOD.REP.2014</v>
          </cell>
          <cell r="E753" t="str">
            <v>P.F.D.C.C.T.MR.2014</v>
          </cell>
          <cell r="F753" t="str">
            <v>O</v>
          </cell>
          <cell r="G753">
            <v>41866.496365740742</v>
          </cell>
          <cell r="I753">
            <v>3</v>
          </cell>
          <cell r="J753">
            <v>1</v>
          </cell>
          <cell r="K753" t="str">
            <v>AMESA</v>
          </cell>
        </row>
        <row r="754">
          <cell r="A754">
            <v>29202</v>
          </cell>
          <cell r="B754">
            <v>20992</v>
          </cell>
          <cell r="C754">
            <v>9</v>
          </cell>
          <cell r="D754" t="str">
            <v>PROG. PARA EL FOM.,DES.Y CONSOLIDACION DE CIENTIFICOS Y TEC. MOD.RETENCION 2014</v>
          </cell>
          <cell r="E754" t="str">
            <v>P.F.D.C.C.T.M.R.2014</v>
          </cell>
          <cell r="F754" t="str">
            <v>O</v>
          </cell>
          <cell r="G754">
            <v>41866.566944444443</v>
          </cell>
          <cell r="I754">
            <v>3</v>
          </cell>
          <cell r="J754">
            <v>2</v>
          </cell>
          <cell r="K754" t="str">
            <v>AMESA</v>
          </cell>
        </row>
        <row r="755">
          <cell r="A755">
            <v>29203</v>
          </cell>
          <cell r="B755">
            <v>20992</v>
          </cell>
          <cell r="C755">
            <v>9</v>
          </cell>
          <cell r="D755" t="str">
            <v>AP.COMPLEMENTARIOS PARA LA CONSOL.INST.DE GPOS.I.REPATRIACION 2014, SEGUNDO PER.</v>
          </cell>
          <cell r="E755" t="str">
            <v>A.C.C.I.G.I.R.20142P</v>
          </cell>
          <cell r="F755" t="str">
            <v>O</v>
          </cell>
          <cell r="G755">
            <v>42058.754780092589</v>
          </cell>
          <cell r="I755">
            <v>3</v>
          </cell>
          <cell r="J755">
            <v>3</v>
          </cell>
          <cell r="K755" t="str">
            <v>AMESA</v>
          </cell>
        </row>
        <row r="756">
          <cell r="A756">
            <v>29204</v>
          </cell>
          <cell r="B756">
            <v>20992</v>
          </cell>
          <cell r="C756">
            <v>9</v>
          </cell>
          <cell r="D756" t="str">
            <v>PROG. PARA EL FOM., DES.Y CONS. DE CIENT.Y TEC., MOD.RETENCION 2014, SEG. PERIOD</v>
          </cell>
          <cell r="E756" t="str">
            <v>F.D.C.C.Y T.M.RE2014</v>
          </cell>
          <cell r="F756" t="str">
            <v>O</v>
          </cell>
          <cell r="G756">
            <v>42058.757581018515</v>
          </cell>
          <cell r="I756">
            <v>3</v>
          </cell>
          <cell r="J756">
            <v>4</v>
          </cell>
          <cell r="K756" t="str">
            <v>AMESA</v>
          </cell>
        </row>
        <row r="757">
          <cell r="A757">
            <v>29205</v>
          </cell>
          <cell r="B757">
            <v>20992</v>
          </cell>
          <cell r="C757">
            <v>9</v>
          </cell>
          <cell r="D757" t="str">
            <v>PROGRAMA PARA EL FOMENTO, DESARROLLO Y CONSOLID.DE CIENT.TEC.M.REPATRIACION</v>
          </cell>
          <cell r="E757" t="str">
            <v>PROG.F.D.C.C.T.MOD.R</v>
          </cell>
          <cell r="F757" t="str">
            <v>O</v>
          </cell>
          <cell r="G757">
            <v>42166.475347222222</v>
          </cell>
          <cell r="I757">
            <v>3</v>
          </cell>
          <cell r="J757">
            <v>5</v>
          </cell>
          <cell r="K757" t="str">
            <v>AMESA</v>
          </cell>
        </row>
        <row r="758">
          <cell r="A758">
            <v>29206</v>
          </cell>
          <cell r="B758">
            <v>20992</v>
          </cell>
          <cell r="C758">
            <v>9</v>
          </cell>
          <cell r="D758" t="str">
            <v>PROGRAMA PARA EL FOMENTO, DES.Y CONSOLID.CIENF.Y TEC., MODALIDAD RETENCION</v>
          </cell>
          <cell r="E758" t="str">
            <v>PROG.FOM.DES.C.C.T.M</v>
          </cell>
          <cell r="F758" t="str">
            <v>O</v>
          </cell>
          <cell r="G758">
            <v>42156.768611111111</v>
          </cell>
          <cell r="I758">
            <v>3</v>
          </cell>
          <cell r="J758">
            <v>6</v>
          </cell>
          <cell r="K758" t="str">
            <v>AMESA</v>
          </cell>
        </row>
        <row r="759">
          <cell r="A759">
            <v>29207</v>
          </cell>
          <cell r="B759">
            <v>20992</v>
          </cell>
          <cell r="C759">
            <v>9</v>
          </cell>
          <cell r="D759" t="str">
            <v>PROGR.P.EL FOMENTO Y CONSOLIDACION DE CIENTIFICOS Y TEC., MOD.REP.SEG. PERIODO</v>
          </cell>
          <cell r="E759" t="str">
            <v>P.F.D.C.C.T.M.R.S.P.</v>
          </cell>
          <cell r="F759" t="str">
            <v>O</v>
          </cell>
          <cell r="G759">
            <v>42191.57439814815</v>
          </cell>
          <cell r="I759">
            <v>3</v>
          </cell>
          <cell r="J759">
            <v>7</v>
          </cell>
          <cell r="K759" t="str">
            <v>AMESA</v>
          </cell>
        </row>
        <row r="760">
          <cell r="A760">
            <v>29208</v>
          </cell>
          <cell r="B760">
            <v>20992</v>
          </cell>
          <cell r="C760">
            <v>9</v>
          </cell>
          <cell r="D760" t="str">
            <v>PROGR.PARA EL FOM., DES.Y CONS. DE CIENTIFICOS Y TEC.MOD.RETEN.TERCER PERIODO</v>
          </cell>
          <cell r="E760" t="str">
            <v>PR.F.D.C.C.T.M.R.T.P</v>
          </cell>
          <cell r="F760" t="str">
            <v>O</v>
          </cell>
          <cell r="G760">
            <v>42278.750416666669</v>
          </cell>
          <cell r="I760">
            <v>3</v>
          </cell>
          <cell r="J760">
            <v>8</v>
          </cell>
          <cell r="K760" t="str">
            <v>AMESA</v>
          </cell>
        </row>
        <row r="761">
          <cell r="A761">
            <v>29209</v>
          </cell>
          <cell r="B761">
            <v>20992</v>
          </cell>
          <cell r="C761">
            <v>9</v>
          </cell>
          <cell r="D761" t="str">
            <v>PROGRAMA PARA EL FOMENTO, DESARROLLO Y CONS.DE CIENT.TEC.MOD.REPATRIACION, C.PER</v>
          </cell>
          <cell r="E761" t="str">
            <v>P.P.F.D.C.C.T.M.R.C.</v>
          </cell>
          <cell r="F761" t="str">
            <v>O</v>
          </cell>
          <cell r="G761">
            <v>42418.564317129632</v>
          </cell>
          <cell r="I761">
            <v>3</v>
          </cell>
          <cell r="J761">
            <v>9</v>
          </cell>
          <cell r="K761" t="str">
            <v>AMESA</v>
          </cell>
        </row>
        <row r="762">
          <cell r="A762">
            <v>29210</v>
          </cell>
          <cell r="B762">
            <v>20992</v>
          </cell>
          <cell r="C762">
            <v>9</v>
          </cell>
          <cell r="D762" t="str">
            <v>PROGRAMA PARA EL FOMENTO, DES.Y CONS.C.Y TECN.MOD.RET.,CUARTO PERIODO</v>
          </cell>
          <cell r="E762" t="str">
            <v>P.F.D.C.C.T.M.R.C.P.</v>
          </cell>
          <cell r="F762" t="str">
            <v>O</v>
          </cell>
          <cell r="G762">
            <v>42418.56621527778</v>
          </cell>
          <cell r="I762">
            <v>3</v>
          </cell>
          <cell r="J762">
            <v>0</v>
          </cell>
          <cell r="K762" t="str">
            <v>AMESA</v>
          </cell>
        </row>
        <row r="763">
          <cell r="A763">
            <v>31101</v>
          </cell>
          <cell r="B763">
            <v>30191</v>
          </cell>
          <cell r="C763">
            <v>7</v>
          </cell>
          <cell r="D763" t="str">
            <v xml:space="preserve">ACTIVIDADES CIENTIFICAS                                                         </v>
          </cell>
          <cell r="E763" t="str">
            <v xml:space="preserve">ACTIVIDADES CIENTIFICAS            </v>
          </cell>
          <cell r="F763" t="str">
            <v/>
          </cell>
          <cell r="G763">
            <v>36192</v>
          </cell>
          <cell r="I763">
            <v>3</v>
          </cell>
          <cell r="J763">
            <v>1</v>
          </cell>
          <cell r="K763" t="str">
            <v/>
          </cell>
        </row>
        <row r="764">
          <cell r="A764">
            <v>31136</v>
          </cell>
          <cell r="B764">
            <v>30223</v>
          </cell>
          <cell r="C764">
            <v>7</v>
          </cell>
          <cell r="D764" t="str">
            <v>CONVENIO UV-PEMEX(EXPLORACIÓN Y PRODUCCIÓN)</v>
          </cell>
          <cell r="E764" t="str">
            <v>CON. PEMEX EX. PROD.</v>
          </cell>
          <cell r="F764" t="str">
            <v/>
          </cell>
          <cell r="G764">
            <v>37824.439768518518</v>
          </cell>
          <cell r="I764">
            <v>3</v>
          </cell>
          <cell r="J764">
            <v>6</v>
          </cell>
          <cell r="K764" t="str">
            <v>MAPEREZ</v>
          </cell>
        </row>
        <row r="765">
          <cell r="A765">
            <v>31201</v>
          </cell>
          <cell r="B765">
            <v>30191</v>
          </cell>
          <cell r="C765">
            <v>7</v>
          </cell>
          <cell r="D765" t="str">
            <v xml:space="preserve">ACTIVIDADES TECNOLOGICAS                                                        </v>
          </cell>
          <cell r="E765" t="str">
            <v xml:space="preserve">ACTIVIDADES TECNOLOGICAS           </v>
          </cell>
          <cell r="F765" t="str">
            <v/>
          </cell>
          <cell r="G765">
            <v>36192</v>
          </cell>
          <cell r="H765">
            <v>39363</v>
          </cell>
          <cell r="I765">
            <v>3</v>
          </cell>
          <cell r="J765">
            <v>1</v>
          </cell>
          <cell r="K765" t="str">
            <v/>
          </cell>
        </row>
        <row r="766">
          <cell r="A766">
            <v>31301</v>
          </cell>
          <cell r="B766">
            <v>30191</v>
          </cell>
          <cell r="C766">
            <v>1</v>
          </cell>
          <cell r="D766" t="str">
            <v xml:space="preserve">ACTIVIDADES ARTISTICAS: MUSICA                                                  </v>
          </cell>
          <cell r="E766" t="str">
            <v xml:space="preserve">ACTIVIDADES ARTISTICAS: MUSICA     </v>
          </cell>
          <cell r="F766" t="str">
            <v>L</v>
          </cell>
          <cell r="G766">
            <v>35431</v>
          </cell>
          <cell r="I766">
            <v>3</v>
          </cell>
          <cell r="J766">
            <v>1</v>
          </cell>
          <cell r="K766" t="str">
            <v/>
          </cell>
        </row>
        <row r="767">
          <cell r="A767">
            <v>31302</v>
          </cell>
          <cell r="B767">
            <v>30191</v>
          </cell>
          <cell r="C767">
            <v>1</v>
          </cell>
          <cell r="D767" t="str">
            <v xml:space="preserve">ACTIVIDADES ARTISTICAS: DANZA                                                   </v>
          </cell>
          <cell r="E767" t="str">
            <v xml:space="preserve">ACTIVIDADES ARTISTICAS: DANZA      </v>
          </cell>
          <cell r="F767" t="str">
            <v>L</v>
          </cell>
          <cell r="G767">
            <v>35431</v>
          </cell>
          <cell r="I767">
            <v>0</v>
          </cell>
          <cell r="J767">
            <v>2</v>
          </cell>
          <cell r="K767" t="str">
            <v/>
          </cell>
        </row>
        <row r="768">
          <cell r="A768">
            <v>31303</v>
          </cell>
          <cell r="B768">
            <v>30191</v>
          </cell>
          <cell r="C768">
            <v>1</v>
          </cell>
          <cell r="D768" t="str">
            <v xml:space="preserve">ACTIVIDADES ARTISTICAS: TEATRO                                                  </v>
          </cell>
          <cell r="E768" t="str">
            <v xml:space="preserve">ACTIVIDADES ARTISTICAS: TEATRO     </v>
          </cell>
          <cell r="F768" t="str">
            <v/>
          </cell>
          <cell r="G768">
            <v>35431</v>
          </cell>
          <cell r="I768">
            <v>3</v>
          </cell>
          <cell r="J768">
            <v>3</v>
          </cell>
          <cell r="K768" t="str">
            <v/>
          </cell>
        </row>
        <row r="769">
          <cell r="A769">
            <v>31304</v>
          </cell>
          <cell r="B769">
            <v>30191</v>
          </cell>
          <cell r="C769">
            <v>7</v>
          </cell>
          <cell r="D769" t="str">
            <v xml:space="preserve">JUBILADOS OSX                                                                   </v>
          </cell>
          <cell r="E769" t="str">
            <v xml:space="preserve">JUBILADOS OSX                      </v>
          </cell>
          <cell r="F769" t="str">
            <v/>
          </cell>
          <cell r="G769">
            <v>36192</v>
          </cell>
          <cell r="H769">
            <v>39363</v>
          </cell>
          <cell r="I769">
            <v>3</v>
          </cell>
          <cell r="J769">
            <v>4</v>
          </cell>
          <cell r="K769" t="str">
            <v/>
          </cell>
        </row>
        <row r="770">
          <cell r="A770">
            <v>31401</v>
          </cell>
          <cell r="B770">
            <v>30123</v>
          </cell>
          <cell r="C770">
            <v>7</v>
          </cell>
          <cell r="D770" t="str">
            <v xml:space="preserve">JUNIO MUSICAL                                                                   </v>
          </cell>
          <cell r="E770" t="str">
            <v xml:space="preserve">JUNIO MUSICAL                      </v>
          </cell>
          <cell r="F770" t="str">
            <v/>
          </cell>
          <cell r="G770">
            <v>36192</v>
          </cell>
          <cell r="I770">
            <v>3</v>
          </cell>
          <cell r="J770">
            <v>1</v>
          </cell>
          <cell r="K770" t="str">
            <v/>
          </cell>
        </row>
        <row r="771">
          <cell r="A771">
            <v>31402</v>
          </cell>
          <cell r="B771">
            <v>30123</v>
          </cell>
          <cell r="C771">
            <v>1</v>
          </cell>
          <cell r="D771" t="str">
            <v xml:space="preserve">MUSICA Y CINE                                                                   </v>
          </cell>
          <cell r="E771" t="str">
            <v xml:space="preserve">MUSICA Y CINE                      </v>
          </cell>
          <cell r="F771" t="str">
            <v/>
          </cell>
          <cell r="G771">
            <v>2</v>
          </cell>
          <cell r="I771">
            <v>3</v>
          </cell>
          <cell r="J771">
            <v>0</v>
          </cell>
          <cell r="K771" t="str">
            <v/>
          </cell>
        </row>
        <row r="772">
          <cell r="A772">
            <v>32101</v>
          </cell>
          <cell r="B772">
            <v>30123</v>
          </cell>
          <cell r="C772">
            <v>1</v>
          </cell>
          <cell r="D772" t="str">
            <v xml:space="preserve">LABOR EDITORIAL                                                                 </v>
          </cell>
          <cell r="E772" t="str">
            <v xml:space="preserve">LABOR EDITORIAL                    </v>
          </cell>
          <cell r="F772" t="str">
            <v/>
          </cell>
          <cell r="G772">
            <v>35431</v>
          </cell>
          <cell r="I772">
            <v>3</v>
          </cell>
          <cell r="J772">
            <v>1</v>
          </cell>
          <cell r="K772" t="str">
            <v/>
          </cell>
        </row>
        <row r="773">
          <cell r="A773">
            <v>32102</v>
          </cell>
          <cell r="B773">
            <v>30191</v>
          </cell>
          <cell r="C773">
            <v>1</v>
          </cell>
          <cell r="D773" t="str">
            <v xml:space="preserve">REVISTA TRAMOYA                                                                 </v>
          </cell>
          <cell r="E773" t="str">
            <v xml:space="preserve">REVISTA TRAMOYA                    </v>
          </cell>
          <cell r="F773" t="str">
            <v/>
          </cell>
          <cell r="G773">
            <v>35997</v>
          </cell>
          <cell r="I773">
            <v>3</v>
          </cell>
          <cell r="J773">
            <v>2</v>
          </cell>
          <cell r="K773" t="str">
            <v/>
          </cell>
        </row>
        <row r="774">
          <cell r="A774">
            <v>32103</v>
          </cell>
          <cell r="B774">
            <v>30123</v>
          </cell>
          <cell r="C774">
            <v>1</v>
          </cell>
          <cell r="D774" t="str">
            <v xml:space="preserve">CATALOGO UNIVERSIDAD O GUIA DE CARRERAS                                         </v>
          </cell>
          <cell r="E774" t="str">
            <v>CATALOGO UNIVERSIDAD O GUIA DE CARR</v>
          </cell>
          <cell r="F774" t="str">
            <v/>
          </cell>
          <cell r="G774">
            <v>2</v>
          </cell>
          <cell r="I774">
            <v>3</v>
          </cell>
          <cell r="J774">
            <v>0</v>
          </cell>
          <cell r="K774" t="str">
            <v/>
          </cell>
        </row>
        <row r="775">
          <cell r="A775">
            <v>32104</v>
          </cell>
          <cell r="B775">
            <v>30123</v>
          </cell>
          <cell r="C775">
            <v>1</v>
          </cell>
          <cell r="D775" t="str">
            <v xml:space="preserve">TRAMOYA 2000                                                                    </v>
          </cell>
          <cell r="E775" t="str">
            <v xml:space="preserve">TRAMOYA 2000                       </v>
          </cell>
          <cell r="F775" t="str">
            <v/>
          </cell>
          <cell r="G775">
            <v>2</v>
          </cell>
          <cell r="I775">
            <v>3</v>
          </cell>
          <cell r="J775">
            <v>0</v>
          </cell>
          <cell r="K775" t="str">
            <v/>
          </cell>
        </row>
        <row r="776">
          <cell r="A776">
            <v>32105</v>
          </cell>
          <cell r="B776">
            <v>30191</v>
          </cell>
          <cell r="C776">
            <v>9</v>
          </cell>
          <cell r="D776" t="str">
            <v>LA PALABRA Y EL HOMBRE</v>
          </cell>
          <cell r="E776" t="str">
            <v>LA PALABRA Y EL HOMB</v>
          </cell>
          <cell r="F776" t="str">
            <v/>
          </cell>
          <cell r="G776">
            <v>39638.432476851849</v>
          </cell>
          <cell r="I776">
            <v>3</v>
          </cell>
          <cell r="J776">
            <v>5</v>
          </cell>
          <cell r="K776" t="str">
            <v>AMESA</v>
          </cell>
        </row>
        <row r="777">
          <cell r="A777">
            <v>33101</v>
          </cell>
          <cell r="B777">
            <v>30191</v>
          </cell>
          <cell r="C777">
            <v>1</v>
          </cell>
          <cell r="D777" t="str">
            <v xml:space="preserve">DIFUSION DE LAS ACCIONES UNIVERSITARIAS                                         </v>
          </cell>
          <cell r="E777" t="str">
            <v>DIFUSION DE LAS ACCIONES UNIVERSITA</v>
          </cell>
          <cell r="F777" t="str">
            <v/>
          </cell>
          <cell r="G777">
            <v>35431</v>
          </cell>
          <cell r="I777">
            <v>3</v>
          </cell>
          <cell r="J777">
            <v>1</v>
          </cell>
          <cell r="K777" t="str">
            <v/>
          </cell>
        </row>
        <row r="778">
          <cell r="A778">
            <v>33102</v>
          </cell>
          <cell r="B778">
            <v>30191</v>
          </cell>
          <cell r="C778">
            <v>1</v>
          </cell>
          <cell r="D778" t="str">
            <v xml:space="preserve">DIVULGACION DEL CONOCIMIENTO CIENTIFICO, TECNOLOGICO Y HUMANO                   </v>
          </cell>
          <cell r="E778" t="str">
            <v>DIVULGACION DEL CONOCIMIENTO CIENTI</v>
          </cell>
          <cell r="F778" t="str">
            <v/>
          </cell>
          <cell r="G778">
            <v>35431</v>
          </cell>
          <cell r="I778">
            <v>3</v>
          </cell>
          <cell r="J778">
            <v>2</v>
          </cell>
          <cell r="K778" t="str">
            <v/>
          </cell>
        </row>
        <row r="779">
          <cell r="A779">
            <v>33103</v>
          </cell>
          <cell r="B779">
            <v>30123</v>
          </cell>
          <cell r="C779">
            <v>1</v>
          </cell>
          <cell r="D779" t="str">
            <v xml:space="preserve">DESARROLLO DE LA TELEVISION UNIVERSITARIA                                       </v>
          </cell>
          <cell r="E779" t="str">
            <v>DESARROLLO DE LA TELEVISION UNIVERS</v>
          </cell>
          <cell r="F779" t="str">
            <v/>
          </cell>
          <cell r="G779">
            <v>2</v>
          </cell>
          <cell r="I779">
            <v>3</v>
          </cell>
          <cell r="J779">
            <v>0</v>
          </cell>
          <cell r="K779" t="str">
            <v/>
          </cell>
        </row>
        <row r="780">
          <cell r="A780">
            <v>33104</v>
          </cell>
          <cell r="B780">
            <v>30123</v>
          </cell>
          <cell r="C780">
            <v>1</v>
          </cell>
          <cell r="D780" t="str">
            <v xml:space="preserve">DESARROLLO DE LA INFORMACION Y PRENSA UNIVERSITARIA                             </v>
          </cell>
          <cell r="E780" t="str">
            <v>DESARROLLO DE LA INFORMACION Y PREN</v>
          </cell>
          <cell r="F780" t="str">
            <v/>
          </cell>
          <cell r="G780">
            <v>2</v>
          </cell>
          <cell r="I780">
            <v>3</v>
          </cell>
          <cell r="J780">
            <v>0</v>
          </cell>
          <cell r="K780" t="str">
            <v/>
          </cell>
        </row>
        <row r="781">
          <cell r="A781">
            <v>33105</v>
          </cell>
          <cell r="B781">
            <v>30191</v>
          </cell>
          <cell r="C781">
            <v>1</v>
          </cell>
          <cell r="D781" t="str">
            <v xml:space="preserve">RADIO U.V.                                                                      </v>
          </cell>
          <cell r="E781" t="str">
            <v xml:space="preserve">RADIO U.V.                         </v>
          </cell>
          <cell r="F781" t="str">
            <v/>
          </cell>
          <cell r="G781">
            <v>2</v>
          </cell>
          <cell r="I781">
            <v>3</v>
          </cell>
          <cell r="J781">
            <v>0</v>
          </cell>
          <cell r="K781" t="str">
            <v/>
          </cell>
        </row>
        <row r="782">
          <cell r="A782">
            <v>33106</v>
          </cell>
          <cell r="B782">
            <v>30123</v>
          </cell>
          <cell r="C782">
            <v>1</v>
          </cell>
          <cell r="D782" t="str">
            <v xml:space="preserve">DIFUSION DEL SISTEMA DE VIDEOCONFERENCIAS INTERACTIVAS                          </v>
          </cell>
          <cell r="E782" t="str">
            <v>DIFUSION DEL SISTEMA DE VIDEOCONFER</v>
          </cell>
          <cell r="F782" t="str">
            <v/>
          </cell>
          <cell r="G782">
            <v>2</v>
          </cell>
          <cell r="I782">
            <v>3</v>
          </cell>
          <cell r="J782">
            <v>0</v>
          </cell>
          <cell r="K782" t="str">
            <v/>
          </cell>
        </row>
        <row r="783">
          <cell r="A783">
            <v>33107</v>
          </cell>
          <cell r="B783">
            <v>30123</v>
          </cell>
          <cell r="C783">
            <v>1</v>
          </cell>
          <cell r="D783" t="str">
            <v xml:space="preserve">DIVULGACION ARTISTICA                                                           </v>
          </cell>
          <cell r="E783" t="str">
            <v xml:space="preserve">DIVULGACION ARTISTICA              </v>
          </cell>
          <cell r="F783" t="str">
            <v/>
          </cell>
          <cell r="G783">
            <v>2</v>
          </cell>
          <cell r="I783">
            <v>3</v>
          </cell>
          <cell r="J783">
            <v>0</v>
          </cell>
          <cell r="K783" t="str">
            <v/>
          </cell>
        </row>
        <row r="784">
          <cell r="A784">
            <v>33108</v>
          </cell>
          <cell r="B784">
            <v>30123</v>
          </cell>
          <cell r="C784">
            <v>1</v>
          </cell>
          <cell r="D784" t="str">
            <v>FERIA INTERNACIONAL DEL LIBRO (FILU)</v>
          </cell>
          <cell r="E784" t="str">
            <v>FERIA INTERNACIONAL DEL LIBRO (FILU</v>
          </cell>
          <cell r="F784" t="str">
            <v/>
          </cell>
          <cell r="G784">
            <v>36940</v>
          </cell>
          <cell r="I784">
            <v>3</v>
          </cell>
          <cell r="J784">
            <v>3</v>
          </cell>
          <cell r="K784" t="str">
            <v>HMATPRZ</v>
          </cell>
        </row>
        <row r="785">
          <cell r="A785">
            <v>33109</v>
          </cell>
          <cell r="B785">
            <v>30123</v>
          </cell>
          <cell r="C785">
            <v>7</v>
          </cell>
          <cell r="D785" t="str">
            <v>JAROCHO</v>
          </cell>
          <cell r="E785" t="str">
            <v>JAROCHO</v>
          </cell>
          <cell r="F785" t="str">
            <v/>
          </cell>
          <cell r="G785">
            <v>37525.401747685188</v>
          </cell>
          <cell r="I785">
            <v>3</v>
          </cell>
          <cell r="J785">
            <v>9</v>
          </cell>
          <cell r="K785" t="str">
            <v>MAPEREZ</v>
          </cell>
        </row>
        <row r="786">
          <cell r="A786">
            <v>33110</v>
          </cell>
          <cell r="B786">
            <v>30123</v>
          </cell>
          <cell r="C786">
            <v>7</v>
          </cell>
          <cell r="D786" t="str">
            <v>FERIA DE TECNOLOGIA</v>
          </cell>
          <cell r="E786" t="str">
            <v>FERIA DE TECNOLOGIA</v>
          </cell>
          <cell r="F786" t="str">
            <v/>
          </cell>
          <cell r="G786">
            <v>37531.718136574076</v>
          </cell>
          <cell r="I786">
            <v>3</v>
          </cell>
          <cell r="J786">
            <v>0</v>
          </cell>
          <cell r="K786" t="str">
            <v>MAPEREZ</v>
          </cell>
        </row>
        <row r="787">
          <cell r="A787">
            <v>33111</v>
          </cell>
          <cell r="B787">
            <v>30191</v>
          </cell>
          <cell r="C787">
            <v>7</v>
          </cell>
          <cell r="D787" t="str">
            <v>ESPECTÁCULOS CULTURALES</v>
          </cell>
          <cell r="E787" t="str">
            <v>ESPECTÁCULOS CULT.</v>
          </cell>
          <cell r="F787" t="str">
            <v/>
          </cell>
          <cell r="G787">
            <v>37918.696712962963</v>
          </cell>
          <cell r="I787">
            <v>3</v>
          </cell>
          <cell r="J787">
            <v>1</v>
          </cell>
          <cell r="K787" t="str">
            <v>MAPEREZ</v>
          </cell>
        </row>
        <row r="788">
          <cell r="A788">
            <v>33112</v>
          </cell>
          <cell r="B788">
            <v>30123</v>
          </cell>
          <cell r="C788">
            <v>9</v>
          </cell>
          <cell r="D788" t="str">
            <v>PRODUCCION DE VIDEOS PARA ORIENTACION VOCACIONAL</v>
          </cell>
          <cell r="E788" t="str">
            <v>PROD.VIDEOS P/OR.VOC</v>
          </cell>
          <cell r="F788" t="str">
            <v/>
          </cell>
          <cell r="G788">
            <v>38950.407002314816</v>
          </cell>
          <cell r="I788">
            <v>3</v>
          </cell>
          <cell r="J788">
            <v>2</v>
          </cell>
          <cell r="K788" t="str">
            <v>AMESA</v>
          </cell>
        </row>
        <row r="789">
          <cell r="A789">
            <v>33113</v>
          </cell>
          <cell r="B789">
            <v>30123</v>
          </cell>
          <cell r="C789">
            <v>9</v>
          </cell>
          <cell r="D789" t="str">
            <v>FERIA DEL LIBRO DE MINERIA</v>
          </cell>
          <cell r="E789" t="str">
            <v>FERIA LIBRO MINERIA</v>
          </cell>
          <cell r="F789" t="str">
            <v/>
          </cell>
          <cell r="G789">
            <v>39154.390775462962</v>
          </cell>
          <cell r="I789">
            <v>3</v>
          </cell>
          <cell r="J789">
            <v>3</v>
          </cell>
          <cell r="K789" t="str">
            <v>AMESA</v>
          </cell>
        </row>
        <row r="790">
          <cell r="A790">
            <v>33114</v>
          </cell>
          <cell r="B790">
            <v>30123</v>
          </cell>
          <cell r="C790">
            <v>9</v>
          </cell>
          <cell r="D790" t="str">
            <v>"JUAN DE LA CABADA CAMPECHANO UNIVERSAL"</v>
          </cell>
          <cell r="E790" t="str">
            <v>"JUAN DE LA CABADA C</v>
          </cell>
          <cell r="F790" t="str">
            <v/>
          </cell>
          <cell r="G790">
            <v>39204.415023148147</v>
          </cell>
          <cell r="I790">
            <v>3</v>
          </cell>
          <cell r="J790">
            <v>4</v>
          </cell>
          <cell r="K790" t="str">
            <v>AMESA</v>
          </cell>
        </row>
        <row r="791">
          <cell r="A791">
            <v>33115</v>
          </cell>
          <cell r="B791">
            <v>30123</v>
          </cell>
          <cell r="C791">
            <v>9</v>
          </cell>
          <cell r="D791" t="str">
            <v>JAZZ-UV</v>
          </cell>
          <cell r="E791" t="str">
            <v>JAZZ-UV</v>
          </cell>
          <cell r="F791" t="str">
            <v/>
          </cell>
          <cell r="G791">
            <v>39498.41883101852</v>
          </cell>
          <cell r="I791">
            <v>3</v>
          </cell>
          <cell r="J791">
            <v>5</v>
          </cell>
          <cell r="K791" t="str">
            <v>AMESA</v>
          </cell>
        </row>
        <row r="792">
          <cell r="A792">
            <v>33116</v>
          </cell>
          <cell r="B792">
            <v>30123</v>
          </cell>
          <cell r="C792">
            <v>9</v>
          </cell>
          <cell r="D792" t="str">
            <v>UV-FEST</v>
          </cell>
          <cell r="E792" t="str">
            <v>UV-FEST</v>
          </cell>
          <cell r="F792" t="str">
            <v/>
          </cell>
          <cell r="G792">
            <v>39505.447881944441</v>
          </cell>
          <cell r="I792">
            <v>3</v>
          </cell>
          <cell r="J792">
            <v>6</v>
          </cell>
          <cell r="K792" t="str">
            <v>AMESA</v>
          </cell>
        </row>
        <row r="793">
          <cell r="A793">
            <v>33117</v>
          </cell>
          <cell r="B793">
            <v>30123</v>
          </cell>
          <cell r="C793">
            <v>9</v>
          </cell>
          <cell r="D793" t="str">
            <v>SORTEO UV</v>
          </cell>
          <cell r="E793" t="str">
            <v>SORTEO UV</v>
          </cell>
          <cell r="F793" t="str">
            <v/>
          </cell>
          <cell r="G793">
            <v>39833.769756944443</v>
          </cell>
          <cell r="I793">
            <v>3</v>
          </cell>
          <cell r="J793">
            <v>7</v>
          </cell>
          <cell r="K793" t="str">
            <v>AMESA</v>
          </cell>
        </row>
        <row r="794">
          <cell r="A794">
            <v>33118</v>
          </cell>
          <cell r="B794">
            <v>30123</v>
          </cell>
          <cell r="C794">
            <v>9</v>
          </cell>
          <cell r="D794" t="str">
            <v>ACTIVIDADES ARTISTICAS ESTRATEGICAS</v>
          </cell>
          <cell r="E794" t="str">
            <v>ACT.ART.ESTRATEGICAS</v>
          </cell>
          <cell r="F794" t="str">
            <v/>
          </cell>
          <cell r="G794">
            <v>39833.770208333335</v>
          </cell>
          <cell r="I794">
            <v>3</v>
          </cell>
          <cell r="J794">
            <v>8</v>
          </cell>
          <cell r="K794" t="str">
            <v>AMESA</v>
          </cell>
        </row>
        <row r="795">
          <cell r="A795">
            <v>33119</v>
          </cell>
          <cell r="B795">
            <v>30191</v>
          </cell>
          <cell r="C795">
            <v>9</v>
          </cell>
          <cell r="D795" t="str">
            <v>TV UNIVERSITARIA</v>
          </cell>
          <cell r="E795" t="str">
            <v>TV UNIVERSITARIA</v>
          </cell>
          <cell r="F795" t="str">
            <v/>
          </cell>
          <cell r="G795">
            <v>39878.480879629627</v>
          </cell>
          <cell r="I795">
            <v>3</v>
          </cell>
          <cell r="J795">
            <v>9</v>
          </cell>
          <cell r="K795" t="str">
            <v>AMESA</v>
          </cell>
        </row>
        <row r="796">
          <cell r="A796">
            <v>33120</v>
          </cell>
          <cell r="B796">
            <v>30123</v>
          </cell>
          <cell r="C796">
            <v>9</v>
          </cell>
          <cell r="D796" t="str">
            <v>CATEDRA CARLOS FUENTES</v>
          </cell>
          <cell r="E796" t="str">
            <v>CATEDRA C. FUENTES</v>
          </cell>
          <cell r="F796" t="str">
            <v/>
          </cell>
          <cell r="G796">
            <v>40017.461030092592</v>
          </cell>
          <cell r="I796">
            <v>3</v>
          </cell>
          <cell r="J796">
            <v>0</v>
          </cell>
          <cell r="K796" t="str">
            <v>AMESA</v>
          </cell>
        </row>
        <row r="797">
          <cell r="A797">
            <v>33121</v>
          </cell>
          <cell r="B797">
            <v>30123</v>
          </cell>
          <cell r="C797">
            <v>9</v>
          </cell>
          <cell r="D797" t="str">
            <v>FESTIVAL DE LA LECTURA</v>
          </cell>
          <cell r="E797" t="str">
            <v>FEST.DE LA LECTURA</v>
          </cell>
          <cell r="F797" t="str">
            <v/>
          </cell>
          <cell r="G797">
            <v>40246.392638888887</v>
          </cell>
          <cell r="I797">
            <v>3</v>
          </cell>
          <cell r="J797">
            <v>1</v>
          </cell>
          <cell r="K797" t="str">
            <v>AMESA</v>
          </cell>
        </row>
        <row r="798">
          <cell r="A798">
            <v>33122</v>
          </cell>
          <cell r="B798">
            <v>30123</v>
          </cell>
          <cell r="C798">
            <v>9</v>
          </cell>
          <cell r="D798" t="str">
            <v>ORQUESTA DE BAILE</v>
          </cell>
          <cell r="E798" t="str">
            <v>ORQUESTA DE BAILE</v>
          </cell>
          <cell r="F798" t="str">
            <v/>
          </cell>
          <cell r="G798">
            <v>40336.425891203704</v>
          </cell>
          <cell r="I798">
            <v>3</v>
          </cell>
          <cell r="J798">
            <v>2</v>
          </cell>
          <cell r="K798" t="str">
            <v>AMESA</v>
          </cell>
        </row>
        <row r="799">
          <cell r="A799">
            <v>33123</v>
          </cell>
          <cell r="B799">
            <v>30123</v>
          </cell>
          <cell r="C799">
            <v>9</v>
          </cell>
          <cell r="D799" t="str">
            <v>JORNADAS CUBA-UV</v>
          </cell>
          <cell r="E799" t="str">
            <v>JORNADAS CUBA-UV</v>
          </cell>
          <cell r="F799" t="str">
            <v/>
          </cell>
          <cell r="G799">
            <v>40420.75439814815</v>
          </cell>
          <cell r="I799">
            <v>3</v>
          </cell>
          <cell r="J799">
            <v>3</v>
          </cell>
          <cell r="K799" t="str">
            <v>AMESA</v>
          </cell>
        </row>
        <row r="800">
          <cell r="A800">
            <v>33124</v>
          </cell>
          <cell r="B800">
            <v>30191</v>
          </cell>
          <cell r="C800">
            <v>9</v>
          </cell>
          <cell r="D800" t="str">
            <v>CASA DEL LAGO</v>
          </cell>
          <cell r="E800" t="str">
            <v>CASA DEL LAGO</v>
          </cell>
          <cell r="F800" t="str">
            <v/>
          </cell>
          <cell r="G800">
            <v>40512.485625000001</v>
          </cell>
          <cell r="I800">
            <v>3</v>
          </cell>
          <cell r="J800">
            <v>4</v>
          </cell>
          <cell r="K800" t="str">
            <v>AMESA</v>
          </cell>
        </row>
        <row r="801">
          <cell r="A801">
            <v>33125</v>
          </cell>
          <cell r="B801">
            <v>30123</v>
          </cell>
          <cell r="C801">
            <v>6</v>
          </cell>
          <cell r="D801" t="str">
            <v>HAY FESTIVAL XALAPA</v>
          </cell>
          <cell r="E801" t="str">
            <v>HAY FEST. XALAPA</v>
          </cell>
          <cell r="F801" t="str">
            <v/>
          </cell>
          <cell r="G801">
            <v>40770.438518518517</v>
          </cell>
          <cell r="I801">
            <v>3</v>
          </cell>
          <cell r="J801">
            <v>5</v>
          </cell>
          <cell r="K801" t="str">
            <v>AMESA</v>
          </cell>
        </row>
        <row r="802">
          <cell r="A802">
            <v>33126</v>
          </cell>
          <cell r="B802">
            <v>30123</v>
          </cell>
          <cell r="C802">
            <v>9</v>
          </cell>
          <cell r="D802" t="str">
            <v>COLOQUIO VERACRUZANO DE OTOÑO</v>
          </cell>
          <cell r="E802" t="str">
            <v>COL.VER.DE OTOÑO</v>
          </cell>
          <cell r="F802" t="str">
            <v/>
          </cell>
          <cell r="G802">
            <v>40862.707384259258</v>
          </cell>
          <cell r="I802">
            <v>3</v>
          </cell>
          <cell r="J802">
            <v>6</v>
          </cell>
          <cell r="K802" t="str">
            <v>AMESA</v>
          </cell>
        </row>
        <row r="803">
          <cell r="A803">
            <v>33127</v>
          </cell>
          <cell r="B803">
            <v>30191</v>
          </cell>
          <cell r="C803">
            <v>9</v>
          </cell>
          <cell r="D803" t="str">
            <v>VOLUNTARIADO/CASAS UV DEL PAISANO</v>
          </cell>
          <cell r="E803" t="str">
            <v>VOLUN/CASAS UV PAISA</v>
          </cell>
          <cell r="F803" t="str">
            <v/>
          </cell>
          <cell r="G803">
            <v>40889.395833333336</v>
          </cell>
          <cell r="I803">
            <v>3</v>
          </cell>
          <cell r="J803">
            <v>7</v>
          </cell>
          <cell r="K803" t="str">
            <v>AMESA</v>
          </cell>
        </row>
        <row r="804">
          <cell r="A804">
            <v>33128</v>
          </cell>
          <cell r="B804">
            <v>30123</v>
          </cell>
          <cell r="C804">
            <v>6</v>
          </cell>
          <cell r="D804" t="str">
            <v>FEST  VENECIA CAMERATA CORAL</v>
          </cell>
          <cell r="E804" t="str">
            <v>FEST VENECIA C. CORA</v>
          </cell>
          <cell r="F804" t="str">
            <v/>
          </cell>
          <cell r="G804">
            <v>41019.516516203701</v>
          </cell>
          <cell r="I804">
            <v>3</v>
          </cell>
          <cell r="J804">
            <v>8</v>
          </cell>
          <cell r="K804" t="str">
            <v>AMESA</v>
          </cell>
        </row>
        <row r="805">
          <cell r="A805">
            <v>33129</v>
          </cell>
          <cell r="B805">
            <v>30123</v>
          </cell>
          <cell r="C805">
            <v>9</v>
          </cell>
          <cell r="D805" t="str">
            <v>FESTIVAL JAZZ UV</v>
          </cell>
          <cell r="E805" t="str">
            <v>FESTIVAL JAZZ UV</v>
          </cell>
          <cell r="F805" t="str">
            <v/>
          </cell>
          <cell r="G805">
            <v>41052.59883101852</v>
          </cell>
          <cell r="I805">
            <v>3</v>
          </cell>
          <cell r="J805">
            <v>9</v>
          </cell>
          <cell r="K805" t="str">
            <v>AMESA</v>
          </cell>
        </row>
        <row r="806">
          <cell r="A806">
            <v>33130</v>
          </cell>
          <cell r="B806">
            <v>30123</v>
          </cell>
          <cell r="C806">
            <v>4</v>
          </cell>
          <cell r="D806" t="str">
            <v>METANFETAMINAS Y SALUD MENTAL</v>
          </cell>
          <cell r="E806" t="str">
            <v>METANFET.Y SALUD MEN</v>
          </cell>
          <cell r="F806" t="str">
            <v/>
          </cell>
          <cell r="G806">
            <v>41052.472743055558</v>
          </cell>
          <cell r="I806">
            <v>3</v>
          </cell>
          <cell r="J806">
            <v>0</v>
          </cell>
          <cell r="K806" t="str">
            <v>AMESA</v>
          </cell>
        </row>
        <row r="807">
          <cell r="A807">
            <v>33131</v>
          </cell>
          <cell r="B807">
            <v>30123</v>
          </cell>
          <cell r="C807">
            <v>7</v>
          </cell>
          <cell r="D807" t="str">
            <v>PART.COMUN. AGUA Y MEDIO AMB.</v>
          </cell>
          <cell r="E807" t="str">
            <v>PART.COM.AGUA Y M.A.</v>
          </cell>
          <cell r="F807" t="str">
            <v/>
          </cell>
          <cell r="G807">
            <v>41052.599247685182</v>
          </cell>
          <cell r="I807">
            <v>3</v>
          </cell>
          <cell r="J807">
            <v>1</v>
          </cell>
          <cell r="K807" t="str">
            <v>AMESA</v>
          </cell>
        </row>
        <row r="808">
          <cell r="A808">
            <v>33132</v>
          </cell>
          <cell r="B808">
            <v>30123</v>
          </cell>
          <cell r="C808">
            <v>2</v>
          </cell>
          <cell r="D808" t="str">
            <v>COLOQUIO INTERNACION.MIGRACION</v>
          </cell>
          <cell r="E808" t="str">
            <v>COL.INTERN.MIGRACION</v>
          </cell>
          <cell r="F808" t="str">
            <v/>
          </cell>
          <cell r="G808">
            <v>41057.774780092594</v>
          </cell>
          <cell r="I808">
            <v>3</v>
          </cell>
          <cell r="J808">
            <v>2</v>
          </cell>
          <cell r="K808" t="str">
            <v>AMESA</v>
          </cell>
        </row>
        <row r="809">
          <cell r="A809">
            <v>33133</v>
          </cell>
          <cell r="B809">
            <v>30123</v>
          </cell>
          <cell r="C809">
            <v>2</v>
          </cell>
          <cell r="D809" t="str">
            <v>CATEDRA UNESCO-UV</v>
          </cell>
          <cell r="E809" t="str">
            <v>CATEDRA UNESCO-UV</v>
          </cell>
          <cell r="F809" t="str">
            <v/>
          </cell>
          <cell r="G809">
            <v>41085.59039351852</v>
          </cell>
          <cell r="I809">
            <v>3</v>
          </cell>
          <cell r="J809">
            <v>3</v>
          </cell>
          <cell r="K809" t="str">
            <v>AMESA</v>
          </cell>
        </row>
        <row r="810">
          <cell r="A810">
            <v>33134</v>
          </cell>
          <cell r="B810">
            <v>30123</v>
          </cell>
          <cell r="C810">
            <v>2</v>
          </cell>
          <cell r="D810" t="str">
            <v>COLOQUIO INTERNACIONAL INNOVACION EDUCATIVA Y SUSTENTABILIDAD</v>
          </cell>
          <cell r="E810" t="str">
            <v>COL.INTER.INNOV.EDUC</v>
          </cell>
          <cell r="F810" t="str">
            <v/>
          </cell>
          <cell r="G810">
            <v>41155.561608796299</v>
          </cell>
          <cell r="I810">
            <v>3</v>
          </cell>
          <cell r="J810">
            <v>4</v>
          </cell>
          <cell r="K810" t="str">
            <v>AMESA</v>
          </cell>
        </row>
        <row r="811">
          <cell r="A811">
            <v>33135</v>
          </cell>
          <cell r="B811">
            <v>30123</v>
          </cell>
          <cell r="C811">
            <v>2</v>
          </cell>
          <cell r="D811" t="str">
            <v>ARCHIVO DE IMAGENES DE VERACRUZ</v>
          </cell>
          <cell r="E811" t="str">
            <v>ARC.IMAG.DE VERACRUZ</v>
          </cell>
          <cell r="F811" t="str">
            <v/>
          </cell>
          <cell r="G811">
            <v>41159.72996527778</v>
          </cell>
          <cell r="I811">
            <v>3</v>
          </cell>
          <cell r="J811">
            <v>5</v>
          </cell>
          <cell r="K811" t="str">
            <v>AMESA</v>
          </cell>
        </row>
        <row r="812">
          <cell r="A812">
            <v>33136</v>
          </cell>
          <cell r="B812">
            <v>30123</v>
          </cell>
          <cell r="C812">
            <v>2</v>
          </cell>
          <cell r="D812" t="str">
            <v>ATLAS GASTRONOMICO DE VERACRUZ</v>
          </cell>
          <cell r="E812" t="str">
            <v>ATLAS GASTR.DE VERAC</v>
          </cell>
          <cell r="F812" t="str">
            <v/>
          </cell>
          <cell r="G812">
            <v>41159.730763888889</v>
          </cell>
          <cell r="I812">
            <v>3</v>
          </cell>
          <cell r="J812">
            <v>6</v>
          </cell>
          <cell r="K812" t="str">
            <v>AMESA</v>
          </cell>
        </row>
        <row r="813">
          <cell r="A813">
            <v>33137</v>
          </cell>
          <cell r="B813">
            <v>30123</v>
          </cell>
          <cell r="C813">
            <v>2</v>
          </cell>
          <cell r="D813" t="str">
            <v>ANATOMIA DE LA SOCIEDAD VERACRUZANA</v>
          </cell>
          <cell r="E813" t="str">
            <v>ANAT.DE LA SOC.VER.</v>
          </cell>
          <cell r="F813" t="str">
            <v/>
          </cell>
          <cell r="G813">
            <v>41159.731608796297</v>
          </cell>
          <cell r="I813">
            <v>3</v>
          </cell>
          <cell r="J813">
            <v>7</v>
          </cell>
          <cell r="K813" t="str">
            <v>AMESA</v>
          </cell>
        </row>
        <row r="814">
          <cell r="A814">
            <v>33138</v>
          </cell>
          <cell r="B814">
            <v>30123</v>
          </cell>
          <cell r="C814">
            <v>2</v>
          </cell>
          <cell r="D814" t="str">
            <v>EL PAISAJE CULTURAL. UNA MIRADA RECOBRADA DE MESOAMERICA</v>
          </cell>
          <cell r="E814" t="str">
            <v>EL.PAIS.CULT.UNA M.R</v>
          </cell>
          <cell r="F814" t="str">
            <v/>
          </cell>
          <cell r="G814">
            <v>41159.73233796296</v>
          </cell>
          <cell r="I814">
            <v>3</v>
          </cell>
          <cell r="J814">
            <v>8</v>
          </cell>
          <cell r="K814" t="str">
            <v>AMESA</v>
          </cell>
        </row>
        <row r="815">
          <cell r="A815">
            <v>33139</v>
          </cell>
          <cell r="B815">
            <v>30123</v>
          </cell>
          <cell r="C815">
            <v>2</v>
          </cell>
          <cell r="D815" t="str">
            <v>FLORA Y FAUNA DE LAS COSTAS DE VERACRUZ</v>
          </cell>
          <cell r="E815" t="str">
            <v>FLORA Y FAUNAC.VER.</v>
          </cell>
          <cell r="F815" t="str">
            <v/>
          </cell>
          <cell r="G815">
            <v>41159.73265046296</v>
          </cell>
          <cell r="I815">
            <v>3</v>
          </cell>
          <cell r="J815">
            <v>9</v>
          </cell>
          <cell r="K815" t="str">
            <v>AMESA</v>
          </cell>
        </row>
        <row r="816">
          <cell r="A816">
            <v>33140</v>
          </cell>
          <cell r="B816">
            <v>30123</v>
          </cell>
          <cell r="C816">
            <v>3</v>
          </cell>
          <cell r="D816" t="str">
            <v>SISTEMA INTEGRAL DE INFORMACION SOBRE INSTITUCIONES DE EDUCACION</v>
          </cell>
          <cell r="E816" t="str">
            <v>SIST.INT.INF.INST.ED</v>
          </cell>
          <cell r="F816" t="str">
            <v/>
          </cell>
          <cell r="G816">
            <v>41296.546122685184</v>
          </cell>
          <cell r="I816">
            <v>3</v>
          </cell>
          <cell r="J816">
            <v>0</v>
          </cell>
          <cell r="K816" t="str">
            <v>AMESA</v>
          </cell>
        </row>
        <row r="817">
          <cell r="A817">
            <v>33141</v>
          </cell>
          <cell r="B817">
            <v>30123</v>
          </cell>
          <cell r="C817">
            <v>9</v>
          </cell>
          <cell r="D817" t="str">
            <v>CONGRESO ASINEA 89 XALAPA</v>
          </cell>
          <cell r="E817" t="str">
            <v>CONG.ASINEA 89 XALAP</v>
          </cell>
          <cell r="F817" t="str">
            <v/>
          </cell>
          <cell r="G817">
            <v>41303.779085648152</v>
          </cell>
          <cell r="I817">
            <v>3</v>
          </cell>
          <cell r="J817">
            <v>1</v>
          </cell>
          <cell r="K817" t="str">
            <v>AMESA</v>
          </cell>
        </row>
        <row r="818">
          <cell r="A818">
            <v>33142</v>
          </cell>
          <cell r="B818">
            <v>30123</v>
          </cell>
          <cell r="C818">
            <v>9</v>
          </cell>
          <cell r="D818" t="str">
            <v>V ENCUENTRO NACIONAL E INTERNACIONAL DE CA DE ODONTOLOGIA</v>
          </cell>
          <cell r="E818" t="str">
            <v>V.ENC.N.INTER.CA ODO</v>
          </cell>
          <cell r="F818" t="str">
            <v/>
          </cell>
          <cell r="G818">
            <v>41313.417164351849</v>
          </cell>
          <cell r="I818">
            <v>3</v>
          </cell>
          <cell r="J818">
            <v>2</v>
          </cell>
          <cell r="K818" t="str">
            <v>AMESA</v>
          </cell>
        </row>
        <row r="819">
          <cell r="A819">
            <v>33143</v>
          </cell>
          <cell r="B819">
            <v>30123</v>
          </cell>
          <cell r="C819">
            <v>7</v>
          </cell>
          <cell r="D819" t="str">
            <v>COLOQ.INTER.EST. INST."LOS DESC-A EN EL EDO.CONST.POL.PUBL.E.J.</v>
          </cell>
          <cell r="E819" t="str">
            <v>C.INT.EST.INST."DESC</v>
          </cell>
          <cell r="F819" t="str">
            <v/>
          </cell>
          <cell r="G819">
            <v>41365.784722222219</v>
          </cell>
          <cell r="I819">
            <v>3</v>
          </cell>
          <cell r="J819">
            <v>3</v>
          </cell>
          <cell r="K819" t="str">
            <v>AMESA</v>
          </cell>
        </row>
        <row r="820">
          <cell r="A820">
            <v>33144</v>
          </cell>
          <cell r="B820">
            <v>30123</v>
          </cell>
          <cell r="C820">
            <v>7</v>
          </cell>
          <cell r="D820" t="str">
            <v>COLOQUIO INTERNACIONAL SOBRE INVESTIGACION EN LENGUAS EXTRANJERAS</v>
          </cell>
          <cell r="E820" t="str">
            <v>COL.INTER.S.INV.L.EX</v>
          </cell>
          <cell r="F820" t="str">
            <v/>
          </cell>
          <cell r="G820">
            <v>41376.513437499998</v>
          </cell>
          <cell r="I820">
            <v>3</v>
          </cell>
          <cell r="J820">
            <v>4</v>
          </cell>
          <cell r="K820" t="str">
            <v>AMESA</v>
          </cell>
        </row>
        <row r="821">
          <cell r="A821">
            <v>33145</v>
          </cell>
          <cell r="B821">
            <v>30123</v>
          </cell>
          <cell r="C821">
            <v>9</v>
          </cell>
          <cell r="D821" t="str">
            <v>CONGRESO UNIVERSITARIO</v>
          </cell>
          <cell r="E821" t="str">
            <v>CONGRESO UNIVERSITAR</v>
          </cell>
          <cell r="F821" t="str">
            <v/>
          </cell>
          <cell r="G821">
            <v>41389.553402777776</v>
          </cell>
          <cell r="I821">
            <v>3</v>
          </cell>
          <cell r="J821">
            <v>5</v>
          </cell>
          <cell r="K821" t="str">
            <v>AMESA</v>
          </cell>
        </row>
        <row r="822">
          <cell r="A822">
            <v>33146</v>
          </cell>
          <cell r="B822">
            <v>30123</v>
          </cell>
          <cell r="C822">
            <v>6</v>
          </cell>
          <cell r="D822" t="str">
            <v>GIRAS Y TEMPORADAS DE LA COMPAÑIA DE DANZA UV</v>
          </cell>
          <cell r="E822" t="str">
            <v>GIRAS Y T.COMP.DANZA</v>
          </cell>
          <cell r="F822" t="str">
            <v/>
          </cell>
          <cell r="G822">
            <v>41389.55269675926</v>
          </cell>
          <cell r="I822">
            <v>3</v>
          </cell>
          <cell r="J822">
            <v>6</v>
          </cell>
          <cell r="K822" t="str">
            <v>AMESA</v>
          </cell>
        </row>
        <row r="823">
          <cell r="A823">
            <v>33147</v>
          </cell>
          <cell r="B823">
            <v>30191</v>
          </cell>
          <cell r="C823">
            <v>2</v>
          </cell>
          <cell r="D823" t="str">
            <v>AGUSTIN LARA: NUEVAS LECTURAS</v>
          </cell>
          <cell r="E823" t="str">
            <v>AG.LARA:NUEVAS LECT.</v>
          </cell>
          <cell r="F823" t="str">
            <v/>
          </cell>
          <cell r="G823">
            <v>41400.40353009259</v>
          </cell>
          <cell r="I823">
            <v>3</v>
          </cell>
          <cell r="J823">
            <v>7</v>
          </cell>
          <cell r="K823" t="str">
            <v>AMESA</v>
          </cell>
        </row>
        <row r="824">
          <cell r="A824">
            <v>33148</v>
          </cell>
          <cell r="B824">
            <v>30191</v>
          </cell>
          <cell r="C824">
            <v>2</v>
          </cell>
          <cell r="D824" t="str">
            <v>HERNAN CORTES Y SU PASO POR VERACRUZ</v>
          </cell>
          <cell r="E824" t="str">
            <v>HERNAN C.Y SU P.VER.</v>
          </cell>
          <cell r="F824" t="str">
            <v/>
          </cell>
          <cell r="G824">
            <v>41400.403078703705</v>
          </cell>
          <cell r="I824">
            <v>3</v>
          </cell>
          <cell r="J824">
            <v>8</v>
          </cell>
          <cell r="K824" t="str">
            <v>AMESA</v>
          </cell>
        </row>
        <row r="825">
          <cell r="A825">
            <v>33149</v>
          </cell>
          <cell r="B825">
            <v>30123</v>
          </cell>
          <cell r="C825">
            <v>9</v>
          </cell>
          <cell r="D825" t="str">
            <v>FESTIVAL "QUE VIVA EL SON"</v>
          </cell>
          <cell r="E825" t="str">
            <v>F."QUE VIVA EL SON"</v>
          </cell>
          <cell r="F825" t="str">
            <v/>
          </cell>
          <cell r="G825">
            <v>41417.725474537037</v>
          </cell>
          <cell r="I825">
            <v>3</v>
          </cell>
          <cell r="J825">
            <v>9</v>
          </cell>
          <cell r="K825" t="str">
            <v>AMESA</v>
          </cell>
        </row>
        <row r="826">
          <cell r="A826">
            <v>33150</v>
          </cell>
          <cell r="B826">
            <v>30123</v>
          </cell>
          <cell r="C826">
            <v>9</v>
          </cell>
          <cell r="D826" t="str">
            <v>FESTIVAL DE TEATRO UNIVERSITARIO</v>
          </cell>
          <cell r="E826" t="str">
            <v>FEST.TEATRO UNIVERSI</v>
          </cell>
          <cell r="F826" t="str">
            <v/>
          </cell>
          <cell r="G826">
            <v>41500.528055555558</v>
          </cell>
          <cell r="I826">
            <v>3</v>
          </cell>
          <cell r="J826">
            <v>0</v>
          </cell>
          <cell r="K826" t="str">
            <v>AMESA</v>
          </cell>
        </row>
        <row r="827">
          <cell r="A827">
            <v>33151</v>
          </cell>
          <cell r="B827">
            <v>30123</v>
          </cell>
          <cell r="C827">
            <v>3</v>
          </cell>
          <cell r="D827" t="str">
            <v>COGRESO INTERNACIONAL HORIZONTES DE LA CONTADURIA EN LAS CIENCIAS SOCIALES</v>
          </cell>
          <cell r="E827" t="str">
            <v>CONG.INT.H.CONT.CS.S</v>
          </cell>
          <cell r="F827" t="str">
            <v>O</v>
          </cell>
          <cell r="G827">
            <v>41866.73028935185</v>
          </cell>
          <cell r="I827">
            <v>3</v>
          </cell>
          <cell r="J827">
            <v>1</v>
          </cell>
          <cell r="K827" t="str">
            <v>AMESA</v>
          </cell>
        </row>
        <row r="828">
          <cell r="A828">
            <v>33152</v>
          </cell>
          <cell r="B828">
            <v>30123</v>
          </cell>
          <cell r="C828">
            <v>9</v>
          </cell>
          <cell r="D828" t="str">
            <v>CATEDRA GONZALO AGUIRRE BELTRAN</v>
          </cell>
          <cell r="E828" t="str">
            <v>CAT.GONZALO A.BELTRA</v>
          </cell>
          <cell r="F828" t="str">
            <v>O</v>
          </cell>
          <cell r="G828">
            <v>41866.735069444447</v>
          </cell>
          <cell r="I828">
            <v>3</v>
          </cell>
          <cell r="J828">
            <v>2</v>
          </cell>
          <cell r="K828" t="str">
            <v>AMESA</v>
          </cell>
        </row>
        <row r="829">
          <cell r="A829">
            <v>33153</v>
          </cell>
          <cell r="B829">
            <v>30123</v>
          </cell>
          <cell r="C829">
            <v>9</v>
          </cell>
          <cell r="D829" t="str">
            <v>CURSO DE CREACION LITERARIA PARA JOVENES SEXTA EMISION, 2014</v>
          </cell>
          <cell r="E829" t="str">
            <v>C.CREAC.LIT.JOV.SEX.</v>
          </cell>
          <cell r="F829" t="str">
            <v>O</v>
          </cell>
          <cell r="G829">
            <v>41809.510833333334</v>
          </cell>
          <cell r="I829">
            <v>3</v>
          </cell>
          <cell r="J829">
            <v>3</v>
          </cell>
          <cell r="K829" t="str">
            <v>AMESA</v>
          </cell>
        </row>
        <row r="830">
          <cell r="A830">
            <v>33154</v>
          </cell>
          <cell r="B830">
            <v>30123</v>
          </cell>
          <cell r="C830">
            <v>9</v>
          </cell>
          <cell r="D830" t="str">
            <v>PRESENT. DEL GRUPO ESPAÑOL IN CONDE DANZA EN LA 4A. ED.DEL FESTIVAL INTERMEDIO</v>
          </cell>
          <cell r="E830" t="str">
            <v>P.GRP.ESP.IN CONDE D</v>
          </cell>
          <cell r="F830" t="str">
            <v>O</v>
          </cell>
          <cell r="G830">
            <v>41872.788090277776</v>
          </cell>
          <cell r="I830">
            <v>3</v>
          </cell>
          <cell r="J830">
            <v>4</v>
          </cell>
          <cell r="K830" t="str">
            <v>AMESA</v>
          </cell>
        </row>
        <row r="831">
          <cell r="A831">
            <v>33155</v>
          </cell>
          <cell r="B831">
            <v>30123</v>
          </cell>
          <cell r="C831">
            <v>9</v>
          </cell>
          <cell r="D831" t="str">
            <v>FESTIVAL UNIVERSITARIO "7 DECADAS DE LUZ"</v>
          </cell>
          <cell r="E831" t="str">
            <v>F.U."7DEC.DE LUZ"</v>
          </cell>
          <cell r="F831" t="str">
            <v>O</v>
          </cell>
          <cell r="G831">
            <v>41920.670428240737</v>
          </cell>
          <cell r="I831">
            <v>3</v>
          </cell>
          <cell r="J831">
            <v>5</v>
          </cell>
          <cell r="K831" t="str">
            <v>AMESA</v>
          </cell>
        </row>
        <row r="832">
          <cell r="A832">
            <v>33156</v>
          </cell>
          <cell r="B832">
            <v>30123</v>
          </cell>
          <cell r="C832">
            <v>9</v>
          </cell>
          <cell r="D832" t="str">
            <v>COEDICION CIGA-UNAM</v>
          </cell>
          <cell r="E832" t="str">
            <v>COEDICION CIGA-UNAM</v>
          </cell>
          <cell r="F832" t="str">
            <v>O</v>
          </cell>
          <cell r="G832">
            <v>41920.669849537036</v>
          </cell>
          <cell r="I832">
            <v>3</v>
          </cell>
          <cell r="J832">
            <v>6</v>
          </cell>
          <cell r="K832" t="str">
            <v>AMESA</v>
          </cell>
        </row>
        <row r="833">
          <cell r="A833">
            <v>33158</v>
          </cell>
          <cell r="B833">
            <v>30123</v>
          </cell>
          <cell r="C833">
            <v>9</v>
          </cell>
          <cell r="D833" t="str">
            <v>EL CUENCO DE PLATA</v>
          </cell>
          <cell r="E833" t="str">
            <v>EL CUENCO DE PLATA</v>
          </cell>
          <cell r="F833" t="str">
            <v>O</v>
          </cell>
          <cell r="G833">
            <v>42184.800428240742</v>
          </cell>
          <cell r="I833">
            <v>3</v>
          </cell>
          <cell r="J833">
            <v>8</v>
          </cell>
          <cell r="K833" t="str">
            <v>AMESA</v>
          </cell>
        </row>
        <row r="834">
          <cell r="A834">
            <v>33159</v>
          </cell>
          <cell r="B834">
            <v>30123</v>
          </cell>
          <cell r="C834">
            <v>7</v>
          </cell>
          <cell r="D834" t="str">
            <v>FONDO DE LA AMISTAD MEXICO-JAPON Y LA FUNDACION JAPON</v>
          </cell>
          <cell r="E834" t="str">
            <v>F.A.MEX-JAP.F. JAPON</v>
          </cell>
          <cell r="F834" t="str">
            <v>O</v>
          </cell>
          <cell r="G834">
            <v>42184.804270833331</v>
          </cell>
          <cell r="I834">
            <v>3</v>
          </cell>
          <cell r="J834">
            <v>9</v>
          </cell>
          <cell r="K834" t="str">
            <v>AMESA</v>
          </cell>
        </row>
        <row r="835">
          <cell r="A835">
            <v>33161</v>
          </cell>
          <cell r="B835">
            <v>30123</v>
          </cell>
          <cell r="C835">
            <v>9</v>
          </cell>
          <cell r="D835" t="str">
            <v>COEDICION LAGUNA LIBROS-UV</v>
          </cell>
          <cell r="E835" t="str">
            <v>COED.LAG.LIBROS-UV</v>
          </cell>
          <cell r="F835" t="str">
            <v>O</v>
          </cell>
          <cell r="G835">
            <v>42181.541805555556</v>
          </cell>
          <cell r="I835">
            <v>3</v>
          </cell>
          <cell r="J835">
            <v>1</v>
          </cell>
          <cell r="K835" t="str">
            <v>AMESA</v>
          </cell>
        </row>
        <row r="836">
          <cell r="A836">
            <v>33162</v>
          </cell>
          <cell r="B836">
            <v>30123</v>
          </cell>
          <cell r="C836">
            <v>9</v>
          </cell>
          <cell r="D836" t="str">
            <v>XIII CONCURSO "LEAMOS LA CIENCIA PARA TODOS"</v>
          </cell>
          <cell r="E836" t="str">
            <v>XIII C."LEAMOS CS.P.</v>
          </cell>
          <cell r="F836" t="str">
            <v>O</v>
          </cell>
          <cell r="G836">
            <v>42179.787453703706</v>
          </cell>
          <cell r="I836">
            <v>3</v>
          </cell>
          <cell r="J836">
            <v>2</v>
          </cell>
          <cell r="K836" t="str">
            <v>AMESA</v>
          </cell>
        </row>
        <row r="837">
          <cell r="A837">
            <v>33163</v>
          </cell>
          <cell r="B837">
            <v>30123</v>
          </cell>
          <cell r="C837">
            <v>7</v>
          </cell>
          <cell r="D837" t="str">
            <v>V REUNION NACIONAL DE UNIVERSIDADES E INST.DE EDUC.SUP.:CAMINOS  EQUIDAD GENERO</v>
          </cell>
          <cell r="E837" t="str">
            <v>V R.N.U.I.E.S.:CP.E.</v>
          </cell>
          <cell r="F837" t="str">
            <v>O</v>
          </cell>
          <cell r="G837">
            <v>42174.472824074073</v>
          </cell>
          <cell r="I837">
            <v>3</v>
          </cell>
          <cell r="J837">
            <v>3</v>
          </cell>
          <cell r="K837" t="str">
            <v>AMESA</v>
          </cell>
        </row>
        <row r="838">
          <cell r="A838">
            <v>33164</v>
          </cell>
          <cell r="B838">
            <v>30123</v>
          </cell>
          <cell r="C838">
            <v>9</v>
          </cell>
          <cell r="D838" t="str">
            <v>PROGRAMA DE COPRODUCCION DE DANZA CONTEMPORANEA 2015</v>
          </cell>
          <cell r="E838" t="str">
            <v>P.C. DANZA CONT.2015</v>
          </cell>
          <cell r="F838" t="str">
            <v>O</v>
          </cell>
          <cell r="G838">
            <v>42157.755127314813</v>
          </cell>
          <cell r="I838">
            <v>3</v>
          </cell>
          <cell r="J838">
            <v>4</v>
          </cell>
          <cell r="K838" t="str">
            <v>AMESA</v>
          </cell>
        </row>
        <row r="839">
          <cell r="A839">
            <v>33165</v>
          </cell>
          <cell r="B839">
            <v>30123</v>
          </cell>
          <cell r="C839">
            <v>2</v>
          </cell>
          <cell r="D839" t="str">
            <v>2O.COLOQUIO DE INVESTIGACION. LA GESTION DE LO CULTURAL: INTERS.ENTRE SOC.Y EDO.</v>
          </cell>
          <cell r="E839" t="str">
            <v>2O.COL.I.G.C.I.S.E.</v>
          </cell>
          <cell r="F839" t="str">
            <v>O</v>
          </cell>
          <cell r="G839">
            <v>42174.473703703705</v>
          </cell>
          <cell r="I839">
            <v>3</v>
          </cell>
          <cell r="J839">
            <v>5</v>
          </cell>
          <cell r="K839" t="str">
            <v>AMESA</v>
          </cell>
        </row>
        <row r="840">
          <cell r="A840">
            <v>33166</v>
          </cell>
          <cell r="B840">
            <v>30123</v>
          </cell>
          <cell r="C840">
            <v>7</v>
          </cell>
          <cell r="D840" t="str">
            <v>UNIVERSIDAD LAMAR</v>
          </cell>
          <cell r="E840" t="str">
            <v>UNIVERSIDAD LAMAR</v>
          </cell>
          <cell r="F840" t="str">
            <v>O</v>
          </cell>
          <cell r="G840">
            <v>42173.745671296296</v>
          </cell>
          <cell r="I840">
            <v>3</v>
          </cell>
          <cell r="J840">
            <v>6</v>
          </cell>
          <cell r="K840" t="str">
            <v>AMESA</v>
          </cell>
        </row>
        <row r="841">
          <cell r="A841">
            <v>33167</v>
          </cell>
          <cell r="B841">
            <v>30123</v>
          </cell>
          <cell r="C841">
            <v>9</v>
          </cell>
          <cell r="D841" t="str">
            <v>COEDICION UAM XOCHIMILCO</v>
          </cell>
          <cell r="E841" t="str">
            <v>COED.UAM XOCHIMILCO</v>
          </cell>
          <cell r="F841" t="str">
            <v>O</v>
          </cell>
          <cell r="G841">
            <v>42187.82167824074</v>
          </cell>
          <cell r="I841">
            <v>3</v>
          </cell>
          <cell r="J841">
            <v>7</v>
          </cell>
          <cell r="K841" t="str">
            <v>AMESA</v>
          </cell>
        </row>
        <row r="842">
          <cell r="A842">
            <v>33169</v>
          </cell>
          <cell r="B842">
            <v>30123</v>
          </cell>
          <cell r="C842">
            <v>9</v>
          </cell>
          <cell r="D842" t="str">
            <v>PROGRAMA UNIVERSITARIO DE FORMACION DE LECTORES</v>
          </cell>
          <cell r="E842" t="str">
            <v>PROG.UV.FORM.LECTORE</v>
          </cell>
          <cell r="F842" t="str">
            <v>O</v>
          </cell>
          <cell r="G842">
            <v>42270.373194444444</v>
          </cell>
          <cell r="I842">
            <v>3</v>
          </cell>
          <cell r="J842">
            <v>9</v>
          </cell>
          <cell r="K842" t="str">
            <v>AMESA</v>
          </cell>
        </row>
        <row r="843">
          <cell r="A843">
            <v>34101</v>
          </cell>
          <cell r="B843">
            <v>30291</v>
          </cell>
          <cell r="C843">
            <v>1</v>
          </cell>
          <cell r="D843" t="str">
            <v xml:space="preserve">PLANEACION DE LA VINCULACION                                                    </v>
          </cell>
          <cell r="E843" t="str">
            <v xml:space="preserve">PLANEACION DE LA VINCULACION       </v>
          </cell>
          <cell r="F843" t="str">
            <v/>
          </cell>
          <cell r="G843">
            <v>35431</v>
          </cell>
          <cell r="I843">
            <v>3</v>
          </cell>
          <cell r="J843">
            <v>1</v>
          </cell>
          <cell r="K843" t="str">
            <v/>
          </cell>
        </row>
        <row r="844">
          <cell r="A844">
            <v>34102</v>
          </cell>
          <cell r="B844">
            <v>30223</v>
          </cell>
          <cell r="C844">
            <v>1</v>
          </cell>
          <cell r="D844" t="str">
            <v xml:space="preserve">SISTEMA DE INFORMACION PARA LA VINCULACION UNIVERSITARIA                        </v>
          </cell>
          <cell r="E844" t="str">
            <v>SISTEMA DE INFORMACION PARA LA VINC</v>
          </cell>
          <cell r="F844" t="str">
            <v/>
          </cell>
          <cell r="G844">
            <v>35997</v>
          </cell>
          <cell r="H844">
            <v>39363</v>
          </cell>
          <cell r="I844">
            <v>3</v>
          </cell>
          <cell r="J844">
            <v>2</v>
          </cell>
          <cell r="K844" t="str">
            <v/>
          </cell>
        </row>
        <row r="845">
          <cell r="A845">
            <v>34105</v>
          </cell>
          <cell r="B845">
            <v>30223</v>
          </cell>
          <cell r="C845">
            <v>1</v>
          </cell>
          <cell r="D845" t="str">
            <v>VINCULACION CON EL SECTOR PRODUCTIVO</v>
          </cell>
          <cell r="E845" t="str">
            <v>VINC.SEC.PRODUCTIVO</v>
          </cell>
          <cell r="F845" t="str">
            <v/>
          </cell>
          <cell r="G845">
            <v>40679.514618055553</v>
          </cell>
          <cell r="I845">
            <v>3</v>
          </cell>
          <cell r="J845">
            <v>5</v>
          </cell>
          <cell r="K845" t="str">
            <v>AMESA</v>
          </cell>
        </row>
        <row r="846">
          <cell r="A846">
            <v>34106</v>
          </cell>
          <cell r="B846">
            <v>30223</v>
          </cell>
          <cell r="C846">
            <v>1</v>
          </cell>
          <cell r="D846" t="str">
            <v xml:space="preserve">PROYECTO UV-UNIR COFRE DE PEROTE                                                </v>
          </cell>
          <cell r="E846" t="str">
            <v xml:space="preserve">PROYECTO UV-UNIR COFRE DE PEROTE   </v>
          </cell>
          <cell r="F846" t="str">
            <v/>
          </cell>
          <cell r="G846">
            <v>35431</v>
          </cell>
          <cell r="I846">
            <v>3</v>
          </cell>
          <cell r="J846">
            <v>6</v>
          </cell>
          <cell r="K846" t="str">
            <v/>
          </cell>
        </row>
        <row r="847">
          <cell r="A847">
            <v>34107</v>
          </cell>
          <cell r="B847">
            <v>30223</v>
          </cell>
          <cell r="C847">
            <v>1</v>
          </cell>
          <cell r="D847" t="str">
            <v xml:space="preserve">BRIGADAS UNIVERSITARIAS EN SERVICIO SOCIAL                                      </v>
          </cell>
          <cell r="E847" t="str">
            <v>BRIGADAS UNIVERSITARIAS EN SERVICIO</v>
          </cell>
          <cell r="F847" t="str">
            <v/>
          </cell>
          <cell r="G847">
            <v>35431</v>
          </cell>
          <cell r="I847">
            <v>3</v>
          </cell>
          <cell r="J847">
            <v>7</v>
          </cell>
          <cell r="K847" t="str">
            <v/>
          </cell>
        </row>
        <row r="848">
          <cell r="A848">
            <v>34109</v>
          </cell>
          <cell r="B848">
            <v>30391</v>
          </cell>
          <cell r="C848">
            <v>1</v>
          </cell>
          <cell r="D848" t="str">
            <v xml:space="preserve">OTROS SERVICIOS A LA COMUNIDAD                                                  </v>
          </cell>
          <cell r="E848" t="str">
            <v xml:space="preserve">OTROS SERVICIOS A LA COMUNIDAD     </v>
          </cell>
          <cell r="F848" t="str">
            <v/>
          </cell>
          <cell r="G848">
            <v>35431</v>
          </cell>
          <cell r="I848">
            <v>3</v>
          </cell>
          <cell r="J848">
            <v>9</v>
          </cell>
          <cell r="K848" t="str">
            <v/>
          </cell>
        </row>
        <row r="849">
          <cell r="A849">
            <v>34110</v>
          </cell>
          <cell r="B849">
            <v>30223</v>
          </cell>
          <cell r="C849">
            <v>3</v>
          </cell>
          <cell r="D849" t="str">
            <v xml:space="preserve">BRIGADAS URBANAS DE SALUD RIO SEDEÑO                                            </v>
          </cell>
          <cell r="E849" t="str">
            <v>BRIGADAS URBANAS DE SALUD RIO SEDEÑ</v>
          </cell>
          <cell r="F849" t="str">
            <v/>
          </cell>
          <cell r="G849">
            <v>35997</v>
          </cell>
          <cell r="I849">
            <v>3</v>
          </cell>
          <cell r="J849">
            <v>0</v>
          </cell>
          <cell r="K849" t="str">
            <v/>
          </cell>
        </row>
        <row r="850">
          <cell r="A850">
            <v>34115</v>
          </cell>
          <cell r="B850">
            <v>30223</v>
          </cell>
          <cell r="C850">
            <v>1</v>
          </cell>
          <cell r="D850" t="str">
            <v xml:space="preserve">SELECTOR MASIVO DE MATERIAS SOLIDAS RESIDUALES (SEMMSOR)                        </v>
          </cell>
          <cell r="E850" t="str">
            <v>SELECTOR MASIVO DE MATERIAS SOLIDAS</v>
          </cell>
          <cell r="F850" t="str">
            <v/>
          </cell>
          <cell r="G850">
            <v>2</v>
          </cell>
          <cell r="H850">
            <v>39363</v>
          </cell>
          <cell r="I850">
            <v>3</v>
          </cell>
          <cell r="J850">
            <v>0</v>
          </cell>
          <cell r="K850" t="str">
            <v/>
          </cell>
        </row>
        <row r="851">
          <cell r="A851">
            <v>34116</v>
          </cell>
          <cell r="B851">
            <v>30223</v>
          </cell>
          <cell r="C851">
            <v>9</v>
          </cell>
          <cell r="D851" t="str">
            <v>VINCULACION CON EL SECTOR PRODUCTIVO</v>
          </cell>
          <cell r="E851" t="str">
            <v>VINC.SEC.PRODUCTIVO</v>
          </cell>
          <cell r="F851" t="str">
            <v/>
          </cell>
          <cell r="G851">
            <v>2</v>
          </cell>
          <cell r="I851">
            <v>3</v>
          </cell>
          <cell r="J851">
            <v>0</v>
          </cell>
          <cell r="K851" t="str">
            <v>AMESA</v>
          </cell>
        </row>
        <row r="852">
          <cell r="A852">
            <v>34117</v>
          </cell>
          <cell r="B852">
            <v>30223</v>
          </cell>
          <cell r="C852">
            <v>9</v>
          </cell>
          <cell r="D852" t="str">
            <v>VINCULACION CON EL SECTOR PUBLICO</v>
          </cell>
          <cell r="E852" t="str">
            <v>VINC. CON EL SEC.PUB</v>
          </cell>
          <cell r="F852" t="str">
            <v/>
          </cell>
          <cell r="G852">
            <v>2</v>
          </cell>
          <cell r="I852">
            <v>3</v>
          </cell>
          <cell r="J852">
            <v>0</v>
          </cell>
          <cell r="K852" t="str">
            <v>AMESA</v>
          </cell>
        </row>
        <row r="853">
          <cell r="A853">
            <v>34118</v>
          </cell>
          <cell r="B853">
            <v>30223</v>
          </cell>
          <cell r="C853">
            <v>1</v>
          </cell>
          <cell r="D853" t="str">
            <v xml:space="preserve">BRIGADAS URBANAS RIO CARNEROS                                                   </v>
          </cell>
          <cell r="E853" t="str">
            <v xml:space="preserve">BRIGADAS URBANAS RIO CARNEROS      </v>
          </cell>
          <cell r="F853" t="str">
            <v/>
          </cell>
          <cell r="G853">
            <v>2</v>
          </cell>
          <cell r="H853">
            <v>39363</v>
          </cell>
          <cell r="I853">
            <v>3</v>
          </cell>
          <cell r="J853">
            <v>0</v>
          </cell>
          <cell r="K853" t="str">
            <v/>
          </cell>
        </row>
        <row r="854">
          <cell r="A854">
            <v>34120</v>
          </cell>
          <cell r="B854">
            <v>30223</v>
          </cell>
          <cell r="C854">
            <v>1</v>
          </cell>
          <cell r="D854" t="str">
            <v xml:space="preserve">APLICACION DE LA METODOLOGIA HIGH SCOPE EN EL COFRE DE PEROTE                   </v>
          </cell>
          <cell r="E854" t="str">
            <v>APLICACION DE LA METODOLOGIA HIGH S</v>
          </cell>
          <cell r="F854" t="str">
            <v/>
          </cell>
          <cell r="G854">
            <v>2</v>
          </cell>
          <cell r="H854">
            <v>39363</v>
          </cell>
          <cell r="I854">
            <v>3</v>
          </cell>
          <cell r="J854">
            <v>0</v>
          </cell>
          <cell r="K854" t="str">
            <v/>
          </cell>
        </row>
        <row r="855">
          <cell r="A855">
            <v>34121</v>
          </cell>
          <cell r="B855">
            <v>30223</v>
          </cell>
          <cell r="C855">
            <v>1</v>
          </cell>
          <cell r="D855" t="str">
            <v xml:space="preserve">PROGRAMA EMERGENTE DE VIVIENDA                                                  </v>
          </cell>
          <cell r="E855" t="str">
            <v xml:space="preserve">PROGRAMA EMERGENTE DE VIVIENDA     </v>
          </cell>
          <cell r="F855" t="str">
            <v/>
          </cell>
          <cell r="G855">
            <v>2</v>
          </cell>
          <cell r="H855">
            <v>39363</v>
          </cell>
          <cell r="I855">
            <v>3</v>
          </cell>
          <cell r="J855">
            <v>0</v>
          </cell>
          <cell r="K855" t="str">
            <v/>
          </cell>
        </row>
        <row r="856">
          <cell r="A856">
            <v>34122</v>
          </cell>
          <cell r="B856">
            <v>30223</v>
          </cell>
          <cell r="C856">
            <v>9</v>
          </cell>
          <cell r="D856" t="str">
            <v>OUI</v>
          </cell>
          <cell r="E856" t="str">
            <v>OUI</v>
          </cell>
          <cell r="F856" t="str">
            <v/>
          </cell>
          <cell r="G856">
            <v>40220.436655092592</v>
          </cell>
          <cell r="I856">
            <v>3</v>
          </cell>
          <cell r="J856">
            <v>2</v>
          </cell>
          <cell r="K856" t="str">
            <v>AMESA</v>
          </cell>
        </row>
        <row r="857">
          <cell r="A857">
            <v>34124</v>
          </cell>
          <cell r="B857">
            <v>30223</v>
          </cell>
          <cell r="C857">
            <v>2</v>
          </cell>
          <cell r="D857" t="str">
            <v>CARAC. DEL SISTEMA SOCIOPOLITICO-CULTURAL</v>
          </cell>
          <cell r="E857" t="str">
            <v>CARAC. DEL SISTEMA SOCIOP.-CULTURAL</v>
          </cell>
          <cell r="F857" t="str">
            <v/>
          </cell>
          <cell r="G857">
            <v>36876</v>
          </cell>
          <cell r="H857">
            <v>39363</v>
          </cell>
          <cell r="I857">
            <v>3</v>
          </cell>
          <cell r="J857">
            <v>3</v>
          </cell>
          <cell r="K857" t="str">
            <v>HMATPRZ</v>
          </cell>
        </row>
        <row r="858">
          <cell r="A858">
            <v>34125</v>
          </cell>
          <cell r="B858">
            <v>30223</v>
          </cell>
          <cell r="C858">
            <v>2</v>
          </cell>
          <cell r="D858" t="str">
            <v>MEC.DE.CONCERT.SOC.Y TALL.PLAN PART</v>
          </cell>
          <cell r="E858" t="str">
            <v>MEC.DE.CONCERT.SOC.Y TALL.PLAN PART</v>
          </cell>
          <cell r="F858" t="str">
            <v/>
          </cell>
          <cell r="G858">
            <v>37046</v>
          </cell>
          <cell r="H858">
            <v>39363</v>
          </cell>
          <cell r="I858">
            <v>3</v>
          </cell>
          <cell r="J858">
            <v>3</v>
          </cell>
          <cell r="K858" t="str">
            <v>NLUZPRZ</v>
          </cell>
        </row>
        <row r="859">
          <cell r="A859">
            <v>34126</v>
          </cell>
          <cell r="B859">
            <v>30223</v>
          </cell>
          <cell r="C859">
            <v>5</v>
          </cell>
          <cell r="D859" t="str">
            <v xml:space="preserve">plan </v>
          </cell>
          <cell r="E859" t="str">
            <v>PLAN DE MANEJO DEL MANGLAR DE SOTEC</v>
          </cell>
          <cell r="F859" t="str">
            <v/>
          </cell>
          <cell r="G859">
            <v>37056</v>
          </cell>
          <cell r="H859">
            <v>39363</v>
          </cell>
          <cell r="I859">
            <v>3</v>
          </cell>
          <cell r="J859">
            <v>3</v>
          </cell>
          <cell r="K859" t="str">
            <v>HMATPRZ</v>
          </cell>
        </row>
        <row r="860">
          <cell r="A860">
            <v>34127</v>
          </cell>
          <cell r="B860">
            <v>30223</v>
          </cell>
          <cell r="C860">
            <v>1</v>
          </cell>
          <cell r="D860" t="str">
            <v>CONVENIO UV-PEMEX-NANCHITAL</v>
          </cell>
          <cell r="E860" t="str">
            <v>CONVENIO UV-PEMEX-NANCHITAL</v>
          </cell>
          <cell r="F860" t="str">
            <v/>
          </cell>
          <cell r="G860">
            <v>37120</v>
          </cell>
          <cell r="I860">
            <v>3</v>
          </cell>
          <cell r="J860">
            <v>3</v>
          </cell>
          <cell r="K860" t="str">
            <v>HMATPRZ</v>
          </cell>
        </row>
        <row r="861">
          <cell r="A861">
            <v>34128</v>
          </cell>
          <cell r="B861">
            <v>30223</v>
          </cell>
          <cell r="C861">
            <v>1</v>
          </cell>
          <cell r="D861" t="str">
            <v>APOYO ACADEMICO PARA ESTUDIANTES INDIGENAS</v>
          </cell>
          <cell r="E861" t="str">
            <v>APOYO ACAD. EST. IND</v>
          </cell>
          <cell r="F861" t="str">
            <v/>
          </cell>
          <cell r="G861">
            <v>37328.614212962966</v>
          </cell>
          <cell r="I861">
            <v>3</v>
          </cell>
          <cell r="J861">
            <v>8</v>
          </cell>
          <cell r="K861" t="str">
            <v>HARMLRC</v>
          </cell>
        </row>
        <row r="862">
          <cell r="A862">
            <v>34129</v>
          </cell>
          <cell r="B862">
            <v>30223</v>
          </cell>
          <cell r="C862">
            <v>7</v>
          </cell>
          <cell r="D862" t="str">
            <v>SECRETARIA DE ECONOMIA-UV-CUSEM</v>
          </cell>
          <cell r="E862" t="str">
            <v>SEC DE ECO-UV-CUSEM</v>
          </cell>
          <cell r="F862" t="str">
            <v/>
          </cell>
          <cell r="G862">
            <v>37494.688761574071</v>
          </cell>
          <cell r="H862">
            <v>39363</v>
          </cell>
          <cell r="I862">
            <v>3</v>
          </cell>
          <cell r="J862">
            <v>9</v>
          </cell>
          <cell r="K862" t="str">
            <v>MAPEREZ</v>
          </cell>
        </row>
        <row r="863">
          <cell r="A863">
            <v>34130</v>
          </cell>
          <cell r="B863">
            <v>30223</v>
          </cell>
          <cell r="C863">
            <v>7</v>
          </cell>
          <cell r="D863" t="str">
            <v>PROMOCION DE PLANTACIONES EN LOS VIVEROS</v>
          </cell>
          <cell r="E863" t="str">
            <v>PROM. DE PLAN.VIVERO</v>
          </cell>
          <cell r="F863" t="str">
            <v/>
          </cell>
          <cell r="G863">
            <v>37517.511469907404</v>
          </cell>
          <cell r="H863">
            <v>39363</v>
          </cell>
          <cell r="I863">
            <v>3</v>
          </cell>
          <cell r="J863">
            <v>0</v>
          </cell>
          <cell r="K863" t="str">
            <v>MAPEREZ</v>
          </cell>
        </row>
        <row r="864">
          <cell r="A864">
            <v>34131</v>
          </cell>
          <cell r="B864">
            <v>30223</v>
          </cell>
          <cell r="C864">
            <v>7</v>
          </cell>
          <cell r="D864" t="str">
            <v>PROG. REG.HIDROLÓGICO-FORESTAL DE LA REG. GOLFO CE</v>
          </cell>
          <cell r="E864" t="str">
            <v>P. REG. HID-FOR G.C.</v>
          </cell>
          <cell r="F864" t="str">
            <v/>
          </cell>
          <cell r="G864">
            <v>37544.59847222222</v>
          </cell>
          <cell r="H864">
            <v>39363</v>
          </cell>
          <cell r="I864">
            <v>3</v>
          </cell>
          <cell r="J864">
            <v>1</v>
          </cell>
          <cell r="K864" t="str">
            <v>MAPEREZ</v>
          </cell>
        </row>
        <row r="865">
          <cell r="A865">
            <v>34132</v>
          </cell>
          <cell r="B865">
            <v>30223</v>
          </cell>
          <cell r="C865">
            <v>7</v>
          </cell>
          <cell r="D865" t="str">
            <v>CONVENIO UV-CONAFE</v>
          </cell>
          <cell r="E865" t="str">
            <v>CONVENIO UV-CONAFE</v>
          </cell>
          <cell r="F865" t="str">
            <v/>
          </cell>
          <cell r="G865">
            <v>37551.618506944447</v>
          </cell>
          <cell r="H865">
            <v>39363</v>
          </cell>
          <cell r="I865">
            <v>3</v>
          </cell>
          <cell r="J865">
            <v>2</v>
          </cell>
          <cell r="K865" t="str">
            <v>MAPEREZ</v>
          </cell>
        </row>
        <row r="866">
          <cell r="A866">
            <v>34133</v>
          </cell>
          <cell r="B866">
            <v>30223</v>
          </cell>
          <cell r="C866">
            <v>7</v>
          </cell>
          <cell r="D866" t="str">
            <v>CONVENIO UV-CONAFOR</v>
          </cell>
          <cell r="E866" t="str">
            <v>CONVENIO UV-CONAFOR</v>
          </cell>
          <cell r="F866" t="str">
            <v/>
          </cell>
          <cell r="G866">
            <v>37557.743969907409</v>
          </cell>
          <cell r="I866">
            <v>3</v>
          </cell>
          <cell r="J866">
            <v>3</v>
          </cell>
          <cell r="K866" t="str">
            <v>MAPEREZ</v>
          </cell>
        </row>
        <row r="867">
          <cell r="A867">
            <v>34134</v>
          </cell>
          <cell r="B867">
            <v>30223</v>
          </cell>
          <cell r="C867">
            <v>7</v>
          </cell>
          <cell r="D867" t="str">
            <v>VALORIZACIÓN DE HUMEDALES EN TUXPAN</v>
          </cell>
          <cell r="E867" t="str">
            <v>VALOR. DE HUMED. TUX</v>
          </cell>
          <cell r="F867" t="str">
            <v/>
          </cell>
          <cell r="G867">
            <v>37679.592986111114</v>
          </cell>
          <cell r="H867">
            <v>39363</v>
          </cell>
          <cell r="I867">
            <v>3</v>
          </cell>
          <cell r="J867">
            <v>4</v>
          </cell>
          <cell r="K867" t="str">
            <v>MAPEREZ</v>
          </cell>
        </row>
        <row r="868">
          <cell r="A868">
            <v>34135</v>
          </cell>
          <cell r="B868">
            <v>30223</v>
          </cell>
          <cell r="C868">
            <v>7</v>
          </cell>
          <cell r="D868" t="str">
            <v>CONVENIO PEMEX-UV/PR/03</v>
          </cell>
          <cell r="E868" t="str">
            <v>COVENIO PEMEX-UVPR03</v>
          </cell>
          <cell r="F868" t="str">
            <v/>
          </cell>
          <cell r="G868">
            <v>37711.43472222222</v>
          </cell>
          <cell r="I868">
            <v>3</v>
          </cell>
          <cell r="J868">
            <v>5</v>
          </cell>
          <cell r="K868" t="str">
            <v>MAPEREZ</v>
          </cell>
        </row>
        <row r="869">
          <cell r="A869">
            <v>34136</v>
          </cell>
          <cell r="B869">
            <v>30223</v>
          </cell>
          <cell r="C869">
            <v>7</v>
          </cell>
          <cell r="D869" t="str">
            <v>CONVENIO UV PEMEX  (EXP. - PRODUD)</v>
          </cell>
          <cell r="E869" t="str">
            <v xml:space="preserve">CONV. UV. PEMEX EXP </v>
          </cell>
          <cell r="F869" t="str">
            <v/>
          </cell>
          <cell r="G869">
            <v>37911.392025462963</v>
          </cell>
          <cell r="I869">
            <v>3</v>
          </cell>
          <cell r="J869">
            <v>6</v>
          </cell>
          <cell r="K869" t="str">
            <v>MAPEREZ</v>
          </cell>
        </row>
        <row r="870">
          <cell r="A870">
            <v>34137</v>
          </cell>
          <cell r="B870">
            <v>30223</v>
          </cell>
          <cell r="C870">
            <v>5</v>
          </cell>
          <cell r="D870" t="str">
            <v>RESCATE DE ESPECIES DE FLORA (PEMEX REFINACION)</v>
          </cell>
          <cell r="E870" t="str">
            <v>RESC.ESP.FL.(PEMEX R</v>
          </cell>
          <cell r="F870" t="str">
            <v/>
          </cell>
          <cell r="G870">
            <v>37834.604502314818</v>
          </cell>
          <cell r="H870">
            <v>39363</v>
          </cell>
          <cell r="I870">
            <v>3</v>
          </cell>
          <cell r="J870">
            <v>7</v>
          </cell>
          <cell r="K870" t="str">
            <v>AMESA</v>
          </cell>
        </row>
        <row r="871">
          <cell r="A871">
            <v>34138</v>
          </cell>
          <cell r="B871">
            <v>30223</v>
          </cell>
          <cell r="C871">
            <v>7</v>
          </cell>
          <cell r="D871" t="str">
            <v>UV-PEMEX-SANTA ALEJANDRINA</v>
          </cell>
          <cell r="E871" t="str">
            <v>UV-PEMEX-SANTA ALEJA</v>
          </cell>
          <cell r="F871" t="str">
            <v/>
          </cell>
          <cell r="G871">
            <v>37862.734409722223</v>
          </cell>
          <cell r="H871">
            <v>39363</v>
          </cell>
          <cell r="I871">
            <v>3</v>
          </cell>
          <cell r="J871">
            <v>8</v>
          </cell>
          <cell r="K871" t="str">
            <v>AALARCON</v>
          </cell>
        </row>
        <row r="872">
          <cell r="A872">
            <v>34139</v>
          </cell>
          <cell r="B872">
            <v>30223</v>
          </cell>
          <cell r="C872">
            <v>7</v>
          </cell>
          <cell r="D872" t="str">
            <v>DISTRIBUCION SOCIAL DEL CONOCIMIENTO BIOLOGICO EN APOYO  COMUNIDADES DE VERACRUZ</v>
          </cell>
          <cell r="E872" t="str">
            <v>DIS. SOC.CON.B.A.C.V</v>
          </cell>
          <cell r="F872" t="str">
            <v/>
          </cell>
          <cell r="G872">
            <v>37908.6872337963</v>
          </cell>
          <cell r="I872">
            <v>3</v>
          </cell>
          <cell r="J872">
            <v>9</v>
          </cell>
          <cell r="K872" t="str">
            <v>MAPEREZ</v>
          </cell>
        </row>
        <row r="873">
          <cell r="A873">
            <v>34140</v>
          </cell>
          <cell r="B873">
            <v>30223</v>
          </cell>
          <cell r="C873">
            <v>7</v>
          </cell>
          <cell r="D873" t="str">
            <v>CONVENIO UV-INSTITUTO MEXICANO DEL PETRÓLEO</v>
          </cell>
          <cell r="E873" t="str">
            <v>CONV. UV-INST MEX PE</v>
          </cell>
          <cell r="F873" t="str">
            <v/>
          </cell>
          <cell r="G873">
            <v>37924.660590277781</v>
          </cell>
          <cell r="H873">
            <v>39363</v>
          </cell>
          <cell r="I873">
            <v>3</v>
          </cell>
          <cell r="J873">
            <v>0</v>
          </cell>
          <cell r="K873" t="str">
            <v>MAPEREZ</v>
          </cell>
        </row>
        <row r="874">
          <cell r="A874">
            <v>34141</v>
          </cell>
          <cell r="B874">
            <v>30223</v>
          </cell>
          <cell r="C874">
            <v>7</v>
          </cell>
          <cell r="D874" t="str">
            <v>CONVENIO UV-PEMEX LAGUNA DE NOGALES</v>
          </cell>
          <cell r="E874" t="str">
            <v>CONV. UV-PEMEX L. N.</v>
          </cell>
          <cell r="F874" t="str">
            <v/>
          </cell>
          <cell r="G874">
            <v>37946.698020833333</v>
          </cell>
          <cell r="H874">
            <v>39363</v>
          </cell>
          <cell r="I874">
            <v>3</v>
          </cell>
          <cell r="J874">
            <v>1</v>
          </cell>
          <cell r="K874" t="str">
            <v>AALARCON</v>
          </cell>
        </row>
        <row r="875">
          <cell r="A875">
            <v>34142</v>
          </cell>
          <cell r="B875">
            <v>30223</v>
          </cell>
          <cell r="C875">
            <v>5</v>
          </cell>
          <cell r="D875" t="str">
            <v>CONVENIO-UV-PEMEX REFINACIÓN RESCATE DE ANDIRA GALEOTTIANA</v>
          </cell>
          <cell r="E875" t="str">
            <v>CONV. UV-PEMEX RE. R</v>
          </cell>
          <cell r="F875" t="str">
            <v/>
          </cell>
          <cell r="G875">
            <v>37953.641296296293</v>
          </cell>
          <cell r="I875">
            <v>3</v>
          </cell>
          <cell r="J875">
            <v>2</v>
          </cell>
          <cell r="K875" t="str">
            <v>AMESA</v>
          </cell>
        </row>
        <row r="876">
          <cell r="A876">
            <v>34143</v>
          </cell>
          <cell r="B876">
            <v>30223</v>
          </cell>
          <cell r="C876">
            <v>7</v>
          </cell>
          <cell r="D876" t="str">
            <v>CONVENIO UV-PEMEX REFINACIÓN TRASLOCACIÓN DE FAUNA ENDÉMICA</v>
          </cell>
          <cell r="E876" t="str">
            <v>CON. UV-PEMEX REF TR</v>
          </cell>
          <cell r="F876" t="str">
            <v/>
          </cell>
          <cell r="G876">
            <v>37953.647361111114</v>
          </cell>
          <cell r="H876">
            <v>39363</v>
          </cell>
          <cell r="I876">
            <v>3</v>
          </cell>
          <cell r="J876">
            <v>3</v>
          </cell>
          <cell r="K876" t="str">
            <v>MAPEREZ</v>
          </cell>
        </row>
        <row r="877">
          <cell r="A877">
            <v>34144</v>
          </cell>
          <cell r="B877">
            <v>30223</v>
          </cell>
          <cell r="C877">
            <v>7</v>
          </cell>
          <cell r="D877" t="str">
            <v>SISTEMA DE ADOPCIÓN DE TECNOLOGÍAS PARA CAFETALES</v>
          </cell>
          <cell r="E877" t="str">
            <v>SIST. ADO. TEC. CAFE</v>
          </cell>
          <cell r="F877" t="str">
            <v/>
          </cell>
          <cell r="G877">
            <v>37953.648217592592</v>
          </cell>
          <cell r="H877">
            <v>39363</v>
          </cell>
          <cell r="I877">
            <v>3</v>
          </cell>
          <cell r="J877">
            <v>4</v>
          </cell>
          <cell r="K877" t="str">
            <v>MAPEREZ</v>
          </cell>
        </row>
        <row r="878">
          <cell r="A878">
            <v>34145</v>
          </cell>
          <cell r="B878">
            <v>30223</v>
          </cell>
          <cell r="C878">
            <v>7</v>
          </cell>
          <cell r="D878" t="str">
            <v>CONVENIO UV-CIA(INTEGRACION DE ARCHIVO)</v>
          </cell>
          <cell r="E878" t="str">
            <v xml:space="preserve">CONVENIO UV-CIA(INT </v>
          </cell>
          <cell r="F878" t="str">
            <v/>
          </cell>
          <cell r="G878">
            <v>37958.431504629632</v>
          </cell>
          <cell r="I878">
            <v>3</v>
          </cell>
          <cell r="J878">
            <v>5</v>
          </cell>
          <cell r="K878" t="str">
            <v>MAPEREZ</v>
          </cell>
        </row>
        <row r="879">
          <cell r="A879">
            <v>34146</v>
          </cell>
          <cell r="B879">
            <v>30223</v>
          </cell>
          <cell r="C879">
            <v>7</v>
          </cell>
          <cell r="D879" t="str">
            <v>CONVENIO UV-PASO A DESNIVEL</v>
          </cell>
          <cell r="E879" t="str">
            <v>CONVENIO UV-PASODESN</v>
          </cell>
          <cell r="F879" t="str">
            <v/>
          </cell>
          <cell r="G879">
            <v>37992.393645833334</v>
          </cell>
          <cell r="H879">
            <v>39363</v>
          </cell>
          <cell r="I879">
            <v>3</v>
          </cell>
          <cell r="J879">
            <v>6</v>
          </cell>
          <cell r="K879" t="str">
            <v>MAPEREZ</v>
          </cell>
        </row>
        <row r="880">
          <cell r="A880">
            <v>34147</v>
          </cell>
          <cell r="B880">
            <v>30223</v>
          </cell>
          <cell r="C880">
            <v>7</v>
          </cell>
          <cell r="D880" t="str">
            <v>CONVENIO UV-PEMEX DONATIVO</v>
          </cell>
          <cell r="E880" t="str">
            <v>CON. UV-PEMEX DONATI</v>
          </cell>
          <cell r="F880" t="str">
            <v/>
          </cell>
          <cell r="G880">
            <v>37994.713680555556</v>
          </cell>
          <cell r="H880">
            <v>39363</v>
          </cell>
          <cell r="I880">
            <v>3</v>
          </cell>
          <cell r="J880">
            <v>7</v>
          </cell>
          <cell r="K880" t="str">
            <v>MAPEREZ</v>
          </cell>
        </row>
        <row r="881">
          <cell r="A881">
            <v>34148</v>
          </cell>
          <cell r="B881">
            <v>30223</v>
          </cell>
          <cell r="C881">
            <v>7</v>
          </cell>
          <cell r="D881" t="str">
            <v>CONVENIO UV-FUNDACION PRODUCE</v>
          </cell>
          <cell r="E881" t="str">
            <v>CON.UV-FUNDA. PRODUC</v>
          </cell>
          <cell r="F881" t="str">
            <v/>
          </cell>
          <cell r="G881">
            <v>37994.715648148151</v>
          </cell>
          <cell r="I881">
            <v>3</v>
          </cell>
          <cell r="J881">
            <v>8</v>
          </cell>
          <cell r="K881" t="str">
            <v>MAPEREZ</v>
          </cell>
        </row>
        <row r="882">
          <cell r="A882">
            <v>34149</v>
          </cell>
          <cell r="B882">
            <v>30223</v>
          </cell>
          <cell r="C882">
            <v>7</v>
          </cell>
          <cell r="D882" t="str">
            <v>CONVENIO UV-SEDARPA</v>
          </cell>
          <cell r="E882" t="str">
            <v>CONVENIO UV-SEDARPA</v>
          </cell>
          <cell r="F882" t="str">
            <v/>
          </cell>
          <cell r="G882">
            <v>38027.571550925924</v>
          </cell>
          <cell r="I882">
            <v>3</v>
          </cell>
          <cell r="J882">
            <v>9</v>
          </cell>
          <cell r="K882" t="str">
            <v>MAPEREZ</v>
          </cell>
        </row>
        <row r="883">
          <cell r="A883">
            <v>34150</v>
          </cell>
          <cell r="B883">
            <v>30223</v>
          </cell>
          <cell r="C883">
            <v>7</v>
          </cell>
          <cell r="D883" t="str">
            <v>CONVENIO UV-PEMEX MONITOREO DE VERTEBRADOS</v>
          </cell>
          <cell r="E883" t="str">
            <v>CONV. UV.PMX. MON. D</v>
          </cell>
          <cell r="F883" t="str">
            <v/>
          </cell>
          <cell r="G883">
            <v>38030.750763888886</v>
          </cell>
          <cell r="I883">
            <v>3</v>
          </cell>
          <cell r="J883">
            <v>0</v>
          </cell>
          <cell r="K883" t="str">
            <v>AALARCON</v>
          </cell>
        </row>
        <row r="884">
          <cell r="A884">
            <v>34151</v>
          </cell>
          <cell r="B884">
            <v>30223</v>
          </cell>
          <cell r="C884">
            <v>7</v>
          </cell>
          <cell r="D884" t="str">
            <v>CONVENIO UV-PEMEX JAGUAROUNDI</v>
          </cell>
          <cell r="E884" t="str">
            <v>CONV. UV-PMX JAGUARO</v>
          </cell>
          <cell r="F884" t="str">
            <v/>
          </cell>
          <cell r="G884">
            <v>38030.751655092594</v>
          </cell>
          <cell r="H884">
            <v>39363</v>
          </cell>
          <cell r="I884">
            <v>3</v>
          </cell>
          <cell r="J884">
            <v>1</v>
          </cell>
          <cell r="K884" t="str">
            <v>AALARCON</v>
          </cell>
        </row>
        <row r="885">
          <cell r="A885">
            <v>34152</v>
          </cell>
          <cell r="B885">
            <v>30223</v>
          </cell>
          <cell r="C885">
            <v>7</v>
          </cell>
          <cell r="D885" t="str">
            <v>PROMOVIENDO LA SALUD MENTAL DESDE LA SALUD PÚBLICA</v>
          </cell>
          <cell r="E885" t="str">
            <v>PROM. SAL. MENT. DES</v>
          </cell>
          <cell r="F885" t="str">
            <v/>
          </cell>
          <cell r="G885">
            <v>38044.604687500003</v>
          </cell>
          <cell r="I885">
            <v>3</v>
          </cell>
          <cell r="J885">
            <v>2</v>
          </cell>
          <cell r="K885" t="str">
            <v>AALARCON</v>
          </cell>
        </row>
        <row r="886">
          <cell r="A886">
            <v>34153</v>
          </cell>
          <cell r="B886">
            <v>30223</v>
          </cell>
          <cell r="C886">
            <v>7</v>
          </cell>
          <cell r="D886" t="str">
            <v>PROGRAMA INTERINSTITUCIONAL CIESAS-UV</v>
          </cell>
          <cell r="E886" t="str">
            <v>PROG. INT. CIESAS-UV</v>
          </cell>
          <cell r="F886" t="str">
            <v/>
          </cell>
          <cell r="G886">
            <v>38062.50917824074</v>
          </cell>
          <cell r="I886">
            <v>3</v>
          </cell>
          <cell r="J886">
            <v>3</v>
          </cell>
          <cell r="K886" t="str">
            <v>AMESA</v>
          </cell>
        </row>
        <row r="887">
          <cell r="A887">
            <v>34154</v>
          </cell>
          <cell r="B887">
            <v>30223</v>
          </cell>
          <cell r="C887">
            <v>7</v>
          </cell>
          <cell r="D887" t="str">
            <v>CONVENIO PEMEX (PER-RN)-UV</v>
          </cell>
          <cell r="E887" t="str">
            <v>CONV PEMEX(PER-RN)UV</v>
          </cell>
          <cell r="F887" t="str">
            <v/>
          </cell>
          <cell r="G887">
            <v>38155.59710648148</v>
          </cell>
          <cell r="I887">
            <v>3</v>
          </cell>
          <cell r="J887">
            <v>4</v>
          </cell>
          <cell r="K887" t="str">
            <v>MAPEREZ</v>
          </cell>
        </row>
        <row r="888">
          <cell r="A888">
            <v>34155</v>
          </cell>
          <cell r="B888">
            <v>30223</v>
          </cell>
          <cell r="C888">
            <v>7</v>
          </cell>
          <cell r="D888" t="str">
            <v>CONVENIO UV-PEMEX-REFORESTACIÓN ZONAS PANTANOSAS</v>
          </cell>
          <cell r="E888" t="str">
            <v>CONV. UV-PMX-REF Z.P</v>
          </cell>
          <cell r="F888" t="str">
            <v/>
          </cell>
          <cell r="G888">
            <v>38107.671354166669</v>
          </cell>
          <cell r="H888">
            <v>39363</v>
          </cell>
          <cell r="I888">
            <v>3</v>
          </cell>
          <cell r="J888">
            <v>5</v>
          </cell>
          <cell r="K888" t="str">
            <v>AALARCON</v>
          </cell>
        </row>
        <row r="889">
          <cell r="A889">
            <v>34156</v>
          </cell>
          <cell r="B889">
            <v>30223</v>
          </cell>
          <cell r="C889">
            <v>7</v>
          </cell>
          <cell r="D889" t="str">
            <v>CONVENIO UV-INSTITUTO DE ECOLOGÍA, A.C.</v>
          </cell>
          <cell r="E889" t="str">
            <v>CONV. UV-INST. ECOLO</v>
          </cell>
          <cell r="F889" t="str">
            <v/>
          </cell>
          <cell r="G889">
            <v>38138.508946759262</v>
          </cell>
          <cell r="I889">
            <v>3</v>
          </cell>
          <cell r="J889">
            <v>6</v>
          </cell>
          <cell r="K889" t="str">
            <v>MAPEREZ</v>
          </cell>
        </row>
        <row r="890">
          <cell r="A890">
            <v>34157</v>
          </cell>
          <cell r="B890">
            <v>30223</v>
          </cell>
          <cell r="C890">
            <v>7</v>
          </cell>
          <cell r="D890" t="str">
            <v>ANALISIS DE RIESGO A LOS PROCESOS EN INSTALACIONES DE PEMEX_EPRN</v>
          </cell>
          <cell r="E890" t="str">
            <v>ANA. RIE INST. PEMEX</v>
          </cell>
          <cell r="F890" t="str">
            <v/>
          </cell>
          <cell r="G890">
            <v>38155.493078703701</v>
          </cell>
          <cell r="I890">
            <v>3</v>
          </cell>
          <cell r="J890">
            <v>7</v>
          </cell>
          <cell r="K890" t="str">
            <v>MAPEREZ</v>
          </cell>
        </row>
        <row r="891">
          <cell r="A891">
            <v>34158</v>
          </cell>
          <cell r="B891">
            <v>30223</v>
          </cell>
          <cell r="C891">
            <v>9</v>
          </cell>
          <cell r="D891" t="str">
            <v>LABORATORIO DE INVESTIGACION Y ASESORIA ESTADISTICA (LINAE)</v>
          </cell>
          <cell r="E891" t="str">
            <v>(LINAE)</v>
          </cell>
          <cell r="F891" t="str">
            <v/>
          </cell>
          <cell r="G891">
            <v>38163.550069444442</v>
          </cell>
          <cell r="H891">
            <v>39363</v>
          </cell>
          <cell r="I891">
            <v>3</v>
          </cell>
          <cell r="J891">
            <v>8</v>
          </cell>
          <cell r="K891" t="str">
            <v>LGARRIDO</v>
          </cell>
        </row>
        <row r="892">
          <cell r="A892">
            <v>34159</v>
          </cell>
          <cell r="B892">
            <v>30223</v>
          </cell>
          <cell r="C892">
            <v>1</v>
          </cell>
          <cell r="D892" t="str">
            <v>CONVENIO UV-CFE-1</v>
          </cell>
          <cell r="E892" t="str">
            <v>CONVENIO UV-CFE-1</v>
          </cell>
          <cell r="F892" t="str">
            <v/>
          </cell>
          <cell r="G892">
            <v>38184.481689814813</v>
          </cell>
          <cell r="I892">
            <v>3</v>
          </cell>
          <cell r="J892">
            <v>9</v>
          </cell>
          <cell r="K892" t="str">
            <v>AMESA</v>
          </cell>
        </row>
        <row r="893">
          <cell r="A893">
            <v>34160</v>
          </cell>
          <cell r="B893">
            <v>30223</v>
          </cell>
          <cell r="C893">
            <v>1</v>
          </cell>
          <cell r="D893" t="str">
            <v>CONVENIO UV-CFE-2</v>
          </cell>
          <cell r="E893" t="str">
            <v>CONVENIO UV-CFE-2</v>
          </cell>
          <cell r="F893" t="str">
            <v/>
          </cell>
          <cell r="G893">
            <v>38184.482060185182</v>
          </cell>
          <cell r="I893">
            <v>3</v>
          </cell>
          <cell r="J893">
            <v>0</v>
          </cell>
          <cell r="K893" t="str">
            <v>AMESA</v>
          </cell>
        </row>
        <row r="894">
          <cell r="A894">
            <v>34161</v>
          </cell>
          <cell r="B894">
            <v>30223</v>
          </cell>
          <cell r="C894">
            <v>2</v>
          </cell>
          <cell r="D894" t="str">
            <v>EVALUACION DEL PROGRAMA ASESOR TECNICO PEDAGOGICO</v>
          </cell>
          <cell r="E894" t="str">
            <v>EV.PROG.AS.TEC.PED</v>
          </cell>
          <cell r="F894" t="str">
            <v/>
          </cell>
          <cell r="G894">
            <v>38198.524317129632</v>
          </cell>
          <cell r="I894">
            <v>0</v>
          </cell>
          <cell r="J894">
            <v>1</v>
          </cell>
          <cell r="K894" t="str">
            <v>AMESA</v>
          </cell>
        </row>
        <row r="895">
          <cell r="A895">
            <v>34162</v>
          </cell>
          <cell r="B895">
            <v>30223</v>
          </cell>
          <cell r="C895">
            <v>9</v>
          </cell>
          <cell r="D895" t="str">
            <v>ACUERDO UV-FCE-ANUIES</v>
          </cell>
          <cell r="E895" t="str">
            <v>ACUERDO UV-FCE-ANUIE</v>
          </cell>
          <cell r="F895" t="str">
            <v/>
          </cell>
          <cell r="G895">
            <v>38219.578750000001</v>
          </cell>
          <cell r="H895">
            <v>39363</v>
          </cell>
          <cell r="I895">
            <v>3</v>
          </cell>
          <cell r="J895">
            <v>2</v>
          </cell>
          <cell r="K895" t="str">
            <v>AMESA</v>
          </cell>
        </row>
        <row r="896">
          <cell r="A896">
            <v>34163</v>
          </cell>
          <cell r="B896">
            <v>30223</v>
          </cell>
          <cell r="C896">
            <v>9</v>
          </cell>
          <cell r="D896" t="str">
            <v>CONVENIO SEMARNAT-UV</v>
          </cell>
          <cell r="E896" t="str">
            <v>CONVENIO SEMARNAT-UV</v>
          </cell>
          <cell r="F896" t="str">
            <v/>
          </cell>
          <cell r="G896">
            <v>38237.534930555557</v>
          </cell>
          <cell r="I896">
            <v>3</v>
          </cell>
          <cell r="J896">
            <v>3</v>
          </cell>
          <cell r="K896" t="str">
            <v>AMESA</v>
          </cell>
        </row>
        <row r="897">
          <cell r="A897">
            <v>34164</v>
          </cell>
          <cell r="B897">
            <v>30223</v>
          </cell>
          <cell r="C897">
            <v>5</v>
          </cell>
          <cell r="D897" t="str">
            <v>RESCATE DE MONOS AULLADORES (CONVENIO CFE)</v>
          </cell>
          <cell r="E897" t="str">
            <v xml:space="preserve">R.MONOS AULLADORES </v>
          </cell>
          <cell r="F897" t="str">
            <v/>
          </cell>
          <cell r="G897">
            <v>38288.530856481484</v>
          </cell>
          <cell r="I897">
            <v>3</v>
          </cell>
          <cell r="J897">
            <v>4</v>
          </cell>
          <cell r="K897" t="str">
            <v>AMESA</v>
          </cell>
        </row>
        <row r="898">
          <cell r="A898">
            <v>34165</v>
          </cell>
          <cell r="B898">
            <v>30223</v>
          </cell>
          <cell r="C898">
            <v>9</v>
          </cell>
          <cell r="D898" t="str">
            <v>CONVENIO UV-INDESOL</v>
          </cell>
          <cell r="E898" t="str">
            <v>CONVENIO UV-INDESOL</v>
          </cell>
          <cell r="F898" t="str">
            <v/>
          </cell>
          <cell r="G898">
            <v>38300.488240740742</v>
          </cell>
          <cell r="I898">
            <v>3</v>
          </cell>
          <cell r="J898">
            <v>5</v>
          </cell>
          <cell r="K898" t="str">
            <v>AMESA</v>
          </cell>
        </row>
        <row r="899">
          <cell r="A899">
            <v>34166</v>
          </cell>
          <cell r="B899">
            <v>30223</v>
          </cell>
          <cell r="C899">
            <v>9</v>
          </cell>
          <cell r="D899" t="str">
            <v>CONVENIO UV-PEMEX-GERENCIA DE PROTECCION AMBIENTAL Y SALUD OCUPACIONAL</v>
          </cell>
          <cell r="E899" t="str">
            <v>C.UV.UV-PEM-G.P.A.SO</v>
          </cell>
          <cell r="F899" t="str">
            <v/>
          </cell>
          <cell r="G899">
            <v>38306.71371527778</v>
          </cell>
          <cell r="I899">
            <v>3</v>
          </cell>
          <cell r="J899">
            <v>6</v>
          </cell>
          <cell r="K899" t="str">
            <v>AMESA</v>
          </cell>
        </row>
        <row r="900">
          <cell r="A900">
            <v>34167</v>
          </cell>
          <cell r="B900">
            <v>30223</v>
          </cell>
          <cell r="C900">
            <v>9</v>
          </cell>
          <cell r="D900" t="str">
            <v>CONVENIO UV-TRADECO</v>
          </cell>
          <cell r="E900" t="str">
            <v>CONVENIO UV-TRADECO</v>
          </cell>
          <cell r="F900" t="str">
            <v/>
          </cell>
          <cell r="G900">
            <v>38306.714189814818</v>
          </cell>
          <cell r="H900">
            <v>39363</v>
          </cell>
          <cell r="I900">
            <v>3</v>
          </cell>
          <cell r="J900">
            <v>7</v>
          </cell>
          <cell r="K900" t="str">
            <v>AMESA</v>
          </cell>
        </row>
        <row r="901">
          <cell r="A901">
            <v>34168</v>
          </cell>
          <cell r="B901">
            <v>30223</v>
          </cell>
          <cell r="C901">
            <v>5</v>
          </cell>
          <cell r="D901" t="str">
            <v>EFEC.FERT.PRODUC.CALID. PASTO EN RANCHOS GANAD.Z.CENT.VER.</v>
          </cell>
          <cell r="E901" t="str">
            <v>EF.FE.PR.CAL.P.RAN.G</v>
          </cell>
          <cell r="F901" t="str">
            <v/>
          </cell>
          <cell r="G901">
            <v>38316.708796296298</v>
          </cell>
          <cell r="I901">
            <v>3</v>
          </cell>
          <cell r="J901">
            <v>8</v>
          </cell>
          <cell r="K901" t="str">
            <v>AMESA</v>
          </cell>
        </row>
        <row r="902">
          <cell r="A902">
            <v>34169</v>
          </cell>
          <cell r="B902">
            <v>30223</v>
          </cell>
          <cell r="C902">
            <v>5</v>
          </cell>
          <cell r="D902" t="str">
            <v>ESTAB.PARC. DEMOS.C/LEG.ARBS. COMO FORRAJE P/RUMIANTES</v>
          </cell>
          <cell r="E902" t="str">
            <v>E.P.D.C/LEG.A.F.P/R</v>
          </cell>
          <cell r="F902" t="str">
            <v/>
          </cell>
          <cell r="G902">
            <v>38316.711319444446</v>
          </cell>
          <cell r="I902">
            <v>3</v>
          </cell>
          <cell r="J902">
            <v>9</v>
          </cell>
          <cell r="K902" t="str">
            <v>AMESA</v>
          </cell>
        </row>
        <row r="903">
          <cell r="A903">
            <v>34170</v>
          </cell>
          <cell r="B903">
            <v>30223</v>
          </cell>
          <cell r="C903">
            <v>5</v>
          </cell>
          <cell r="D903" t="str">
            <v>PROGR.CONSERV. MANEJO Y DIF.DE LAS ABEJAS S/AG.P/VALIDACION Y TRASF. DE TEC.</v>
          </cell>
          <cell r="E903" t="str">
            <v>P.CONS.MAN.Y DIF.A.S</v>
          </cell>
          <cell r="F903" t="str">
            <v/>
          </cell>
          <cell r="G903">
            <v>38316.712650462963</v>
          </cell>
          <cell r="I903">
            <v>3</v>
          </cell>
          <cell r="J903">
            <v>0</v>
          </cell>
          <cell r="K903" t="str">
            <v>AMESA</v>
          </cell>
        </row>
        <row r="904">
          <cell r="A904">
            <v>34171</v>
          </cell>
          <cell r="B904">
            <v>30223</v>
          </cell>
          <cell r="C904">
            <v>5</v>
          </cell>
          <cell r="D904" t="str">
            <v>COMPLEMENTO Y DESARROLLO DE UN LAB.DE LACTOLOGIA P/GARANTIZAR LA CAL.DE LA LECHE</v>
          </cell>
          <cell r="E904" t="str">
            <v>C.DES.LAB.LAC.G.C.L.</v>
          </cell>
          <cell r="F904" t="str">
            <v/>
          </cell>
          <cell r="G904">
            <v>38316.713854166665</v>
          </cell>
          <cell r="I904">
            <v>3</v>
          </cell>
          <cell r="J904">
            <v>1</v>
          </cell>
          <cell r="K904" t="str">
            <v>AMESA</v>
          </cell>
        </row>
        <row r="905">
          <cell r="A905">
            <v>34172</v>
          </cell>
          <cell r="B905">
            <v>30223</v>
          </cell>
          <cell r="C905">
            <v>4</v>
          </cell>
          <cell r="D905" t="str">
            <v>ANALISIS CLINICO COMUNITARIO</v>
          </cell>
          <cell r="E905" t="str">
            <v>ANALCLIN.COMUNITARIO</v>
          </cell>
          <cell r="F905" t="str">
            <v/>
          </cell>
          <cell r="G905">
            <v>38328.573831018519</v>
          </cell>
          <cell r="I905">
            <v>3</v>
          </cell>
          <cell r="J905">
            <v>2</v>
          </cell>
          <cell r="K905" t="str">
            <v>AMESA</v>
          </cell>
        </row>
        <row r="906">
          <cell r="A906">
            <v>34173</v>
          </cell>
          <cell r="B906">
            <v>30223</v>
          </cell>
          <cell r="C906">
            <v>9</v>
          </cell>
          <cell r="D906" t="str">
            <v>ESTUDIO Y REPARACION DEL DAÑO AMBIENTAL DEL RIO COATZACOALCOS</v>
          </cell>
          <cell r="E906" t="str">
            <v>EST.REP.DAÑO A.R.COA</v>
          </cell>
          <cell r="F906" t="str">
            <v/>
          </cell>
          <cell r="G906">
            <v>38363.73510416667</v>
          </cell>
          <cell r="H906">
            <v>39363</v>
          </cell>
          <cell r="I906">
            <v>3</v>
          </cell>
          <cell r="J906">
            <v>3</v>
          </cell>
          <cell r="K906" t="str">
            <v>AMESA</v>
          </cell>
        </row>
        <row r="907">
          <cell r="A907">
            <v>34174</v>
          </cell>
          <cell r="B907">
            <v>30223</v>
          </cell>
          <cell r="C907">
            <v>9</v>
          </cell>
          <cell r="D907" t="str">
            <v>UV-PEMEX SUPERVISION DE LOS TRABAJOS DE CARACTERIZACION</v>
          </cell>
          <cell r="E907" t="str">
            <v>UV-PEMEX S.TR.CARACT</v>
          </cell>
          <cell r="F907" t="str">
            <v/>
          </cell>
          <cell r="G907">
            <v>38478.579143518517</v>
          </cell>
          <cell r="I907">
            <v>3</v>
          </cell>
          <cell r="J907">
            <v>4</v>
          </cell>
          <cell r="K907" t="str">
            <v>AMESA</v>
          </cell>
        </row>
        <row r="908">
          <cell r="A908">
            <v>34175</v>
          </cell>
          <cell r="B908">
            <v>30223</v>
          </cell>
          <cell r="C908">
            <v>9</v>
          </cell>
          <cell r="D908" t="str">
            <v>UV-PEMEX POLIGONAL COATZACOALCOS</v>
          </cell>
          <cell r="E908" t="str">
            <v>UV-PEMEX POL.COATZA</v>
          </cell>
          <cell r="F908" t="str">
            <v/>
          </cell>
          <cell r="G908">
            <v>38478.579479166663</v>
          </cell>
          <cell r="I908">
            <v>3</v>
          </cell>
          <cell r="J908">
            <v>5</v>
          </cell>
          <cell r="K908" t="str">
            <v>AMESA</v>
          </cell>
        </row>
        <row r="909">
          <cell r="A909">
            <v>34176</v>
          </cell>
          <cell r="B909">
            <v>30223</v>
          </cell>
          <cell r="C909">
            <v>9</v>
          </cell>
          <cell r="D909" t="str">
            <v>CONVENIO UV-TRADECO 05</v>
          </cell>
          <cell r="E909" t="str">
            <v>CONV.UV-TRADECO 05</v>
          </cell>
          <cell r="F909" t="str">
            <v/>
          </cell>
          <cell r="G909">
            <v>38497.380115740743</v>
          </cell>
          <cell r="H909">
            <v>39363</v>
          </cell>
          <cell r="I909">
            <v>3</v>
          </cell>
          <cell r="J909">
            <v>6</v>
          </cell>
          <cell r="K909" t="str">
            <v>AMESA</v>
          </cell>
        </row>
        <row r="910">
          <cell r="A910">
            <v>34177</v>
          </cell>
          <cell r="B910">
            <v>30223</v>
          </cell>
          <cell r="C910">
            <v>9</v>
          </cell>
          <cell r="D910" t="str">
            <v>AUDITORIA DE SEGURIDAD AL OLEODUCTO TEAPA POZA RICA</v>
          </cell>
          <cell r="E910" t="str">
            <v>AUD.SEG.OLE.TEAPA PR</v>
          </cell>
          <cell r="F910" t="str">
            <v/>
          </cell>
          <cell r="G910">
            <v>38497.380729166667</v>
          </cell>
          <cell r="I910">
            <v>3</v>
          </cell>
          <cell r="J910">
            <v>7</v>
          </cell>
          <cell r="K910" t="str">
            <v>AMESA</v>
          </cell>
        </row>
        <row r="911">
          <cell r="A911">
            <v>34178</v>
          </cell>
          <cell r="B911">
            <v>30223</v>
          </cell>
          <cell r="C911">
            <v>9</v>
          </cell>
          <cell r="D911" t="str">
            <v>PROGRAMA DE MANEJO DE ARROYO MORENO Y MARTINICA</v>
          </cell>
          <cell r="E911" t="str">
            <v>PRG.MAN.ARR.MOR.MART</v>
          </cell>
          <cell r="F911" t="str">
            <v/>
          </cell>
          <cell r="G911">
            <v>38520.768912037034</v>
          </cell>
          <cell r="I911">
            <v>3</v>
          </cell>
          <cell r="J911">
            <v>8</v>
          </cell>
          <cell r="K911" t="str">
            <v>AMESA</v>
          </cell>
        </row>
        <row r="912">
          <cell r="A912">
            <v>34179</v>
          </cell>
          <cell r="B912">
            <v>30223</v>
          </cell>
          <cell r="C912">
            <v>9</v>
          </cell>
          <cell r="D912" t="str">
            <v>SISTEMA DE ANALISIS DE LA PERCEPCION CIUDADANA SOBRE ACCIONES DEL GOB. DEL EDO.</v>
          </cell>
          <cell r="E912" t="str">
            <v>S.A.PERC.CIU.AC.G.ED</v>
          </cell>
          <cell r="F912" t="str">
            <v/>
          </cell>
          <cell r="G912">
            <v>38534.599305555559</v>
          </cell>
          <cell r="I912">
            <v>3</v>
          </cell>
          <cell r="J912">
            <v>9</v>
          </cell>
          <cell r="K912" t="str">
            <v>AMESA</v>
          </cell>
        </row>
        <row r="913">
          <cell r="A913">
            <v>34180</v>
          </cell>
          <cell r="B913">
            <v>30223</v>
          </cell>
          <cell r="C913">
            <v>9</v>
          </cell>
          <cell r="D913" t="str">
            <v>EVALUACION DE LAS AFECTACIONES EN PARCELAS</v>
          </cell>
          <cell r="E913" t="str">
            <v>EV.AFECT.EN PARCELAS</v>
          </cell>
          <cell r="F913" t="str">
            <v/>
          </cell>
          <cell r="G913">
            <v>38546.619583333333</v>
          </cell>
          <cell r="I913">
            <v>3</v>
          </cell>
          <cell r="J913">
            <v>0</v>
          </cell>
          <cell r="K913" t="str">
            <v>AMESA</v>
          </cell>
        </row>
        <row r="914">
          <cell r="A914">
            <v>34181</v>
          </cell>
          <cell r="B914">
            <v>30223</v>
          </cell>
          <cell r="C914">
            <v>9</v>
          </cell>
          <cell r="D914" t="str">
            <v>DETERMINACION DE CLAVE UNICA</v>
          </cell>
          <cell r="E914" t="str">
            <v>DETER.CVE. UNICA</v>
          </cell>
          <cell r="F914" t="str">
            <v/>
          </cell>
          <cell r="G914">
            <v>38546.619930555556</v>
          </cell>
          <cell r="H914">
            <v>39363</v>
          </cell>
          <cell r="I914">
            <v>3</v>
          </cell>
          <cell r="J914">
            <v>1</v>
          </cell>
          <cell r="K914" t="str">
            <v>AMESA</v>
          </cell>
        </row>
        <row r="915">
          <cell r="A915">
            <v>34182</v>
          </cell>
          <cell r="B915">
            <v>30223</v>
          </cell>
          <cell r="C915">
            <v>9</v>
          </cell>
          <cell r="D915" t="str">
            <v>MICROEMPRESA DE PAN TRADICIONAL</v>
          </cell>
          <cell r="E915" t="str">
            <v>MICROEMP.PAN TRADIC.</v>
          </cell>
          <cell r="F915" t="str">
            <v/>
          </cell>
          <cell r="G915">
            <v>38546.620358796295</v>
          </cell>
          <cell r="H915">
            <v>39363</v>
          </cell>
          <cell r="I915">
            <v>3</v>
          </cell>
          <cell r="J915">
            <v>2</v>
          </cell>
          <cell r="K915" t="str">
            <v>AMESA</v>
          </cell>
        </row>
        <row r="916">
          <cell r="A916">
            <v>34183</v>
          </cell>
          <cell r="B916">
            <v>30223</v>
          </cell>
          <cell r="C916">
            <v>2</v>
          </cell>
          <cell r="D916" t="str">
            <v>CONVENIO IIE-SIST.BACHILLERATO ABIERTO</v>
          </cell>
          <cell r="E916" t="str">
            <v>CONV.IIE-SIST.BACH.A</v>
          </cell>
          <cell r="F916" t="str">
            <v/>
          </cell>
          <cell r="G916">
            <v>38559.564444444448</v>
          </cell>
          <cell r="I916">
            <v>3</v>
          </cell>
          <cell r="J916">
            <v>3</v>
          </cell>
          <cell r="K916" t="str">
            <v>AMESA</v>
          </cell>
        </row>
        <row r="917">
          <cell r="A917">
            <v>34184</v>
          </cell>
          <cell r="B917">
            <v>30223</v>
          </cell>
          <cell r="C917">
            <v>9</v>
          </cell>
          <cell r="D917" t="str">
            <v>ENCUESTA SOBRE LA ATENCION A ADULTOS MAYORES</v>
          </cell>
          <cell r="E917" t="str">
            <v>ENC.S/ATENC.ADULT.M.</v>
          </cell>
          <cell r="F917" t="str">
            <v/>
          </cell>
          <cell r="G917">
            <v>38560.556863425925</v>
          </cell>
          <cell r="I917">
            <v>3</v>
          </cell>
          <cell r="J917">
            <v>4</v>
          </cell>
          <cell r="K917" t="str">
            <v>AMESA</v>
          </cell>
        </row>
        <row r="918">
          <cell r="A918">
            <v>34185</v>
          </cell>
          <cell r="B918">
            <v>30223</v>
          </cell>
          <cell r="C918">
            <v>9</v>
          </cell>
          <cell r="D918" t="str">
            <v>CULTIVO Y PROPAGACION DE ORQUIDEAS</v>
          </cell>
          <cell r="E918" t="str">
            <v>CULT.Y PROP.DE ORQ.</v>
          </cell>
          <cell r="F918" t="str">
            <v/>
          </cell>
          <cell r="G918">
            <v>38560.557488425926</v>
          </cell>
          <cell r="I918">
            <v>3</v>
          </cell>
          <cell r="J918">
            <v>5</v>
          </cell>
          <cell r="K918" t="str">
            <v>AMESA</v>
          </cell>
        </row>
        <row r="919">
          <cell r="A919">
            <v>34186</v>
          </cell>
          <cell r="B919">
            <v>30223</v>
          </cell>
          <cell r="C919">
            <v>9</v>
          </cell>
          <cell r="D919" t="str">
            <v>FORMACION DE ACTITUDES INTERCULTURALES EN ESTUDIANTES INDIGENAS</v>
          </cell>
          <cell r="E919" t="str">
            <v>FOR.ACT.INT.EST.IND.</v>
          </cell>
          <cell r="F919" t="str">
            <v/>
          </cell>
          <cell r="G919">
            <v>38604.74931712963</v>
          </cell>
          <cell r="I919">
            <v>3</v>
          </cell>
          <cell r="J919">
            <v>6</v>
          </cell>
          <cell r="K919" t="str">
            <v>AMESA</v>
          </cell>
        </row>
        <row r="920">
          <cell r="A920">
            <v>34187</v>
          </cell>
          <cell r="B920">
            <v>30223</v>
          </cell>
          <cell r="C920">
            <v>9</v>
          </cell>
          <cell r="D920" t="str">
            <v>PROGRAMA DE COMPESACION SOCIAL EN APOYO A LA POBLACION DE NANCHITAL</v>
          </cell>
          <cell r="E920" t="str">
            <v>PRG.CMP.S.AP.POB.NAN</v>
          </cell>
          <cell r="F920" t="str">
            <v/>
          </cell>
          <cell r="G920">
            <v>38618.825104166666</v>
          </cell>
          <cell r="I920">
            <v>3</v>
          </cell>
          <cell r="J920">
            <v>7</v>
          </cell>
          <cell r="K920" t="str">
            <v>AMESA</v>
          </cell>
        </row>
        <row r="921">
          <cell r="A921">
            <v>34188</v>
          </cell>
          <cell r="B921">
            <v>30223</v>
          </cell>
          <cell r="C921">
            <v>9</v>
          </cell>
          <cell r="D921" t="str">
            <v>CONVENIO UV-CFE (PRESTACION DE SERVICIOS)</v>
          </cell>
          <cell r="E921" t="str">
            <v>CON.UV-CFE(PRES.SER)</v>
          </cell>
          <cell r="F921" t="str">
            <v/>
          </cell>
          <cell r="G921">
            <v>38618.825601851851</v>
          </cell>
          <cell r="I921">
            <v>3</v>
          </cell>
          <cell r="J921">
            <v>8</v>
          </cell>
          <cell r="K921" t="str">
            <v>AMESA</v>
          </cell>
        </row>
        <row r="922">
          <cell r="A922">
            <v>34189</v>
          </cell>
          <cell r="B922">
            <v>30223</v>
          </cell>
          <cell r="C922">
            <v>9</v>
          </cell>
          <cell r="D922" t="str">
            <v>EJECUCION DE ACCIONES DEL PROGRAMA DE PROTECCION CIVIL</v>
          </cell>
          <cell r="E922" t="str">
            <v>EJEC.ACC.PRO.PRO.CIV</v>
          </cell>
          <cell r="F922" t="str">
            <v/>
          </cell>
          <cell r="G922">
            <v>38622.694328703707</v>
          </cell>
          <cell r="I922">
            <v>3</v>
          </cell>
          <cell r="J922">
            <v>9</v>
          </cell>
          <cell r="K922" t="str">
            <v>AMESA</v>
          </cell>
        </row>
        <row r="923">
          <cell r="A923">
            <v>34190</v>
          </cell>
          <cell r="B923">
            <v>30223</v>
          </cell>
          <cell r="C923">
            <v>9</v>
          </cell>
          <cell r="D923" t="str">
            <v>INVENTARIO DE CONDICIONES AGROECOLOGICAS Y SOCIOECONOMICAS</v>
          </cell>
          <cell r="E923" t="str">
            <v>INV.COND.AGRO-E.Y S.</v>
          </cell>
          <cell r="F923" t="str">
            <v/>
          </cell>
          <cell r="G923">
            <v>38625.587256944447</v>
          </cell>
          <cell r="I923">
            <v>3</v>
          </cell>
          <cell r="J923">
            <v>0</v>
          </cell>
          <cell r="K923" t="str">
            <v>AMESA</v>
          </cell>
        </row>
        <row r="924">
          <cell r="A924">
            <v>34191</v>
          </cell>
          <cell r="B924">
            <v>30223</v>
          </cell>
          <cell r="C924">
            <v>9</v>
          </cell>
          <cell r="D924" t="str">
            <v>CONVENIO UV-CONAFOR 05</v>
          </cell>
          <cell r="E924" t="str">
            <v>CONV. UV-CONAFOR 05</v>
          </cell>
          <cell r="F924" t="str">
            <v/>
          </cell>
          <cell r="G924">
            <v>38625.587546296294</v>
          </cell>
          <cell r="I924">
            <v>3</v>
          </cell>
          <cell r="J924">
            <v>1</v>
          </cell>
          <cell r="K924" t="str">
            <v>AMESA</v>
          </cell>
        </row>
        <row r="925">
          <cell r="A925">
            <v>34192</v>
          </cell>
          <cell r="B925">
            <v>30223</v>
          </cell>
          <cell r="C925">
            <v>9</v>
          </cell>
          <cell r="D925" t="str">
            <v>CONVENIO UV-UGTO/SAGARPA</v>
          </cell>
          <cell r="E925" t="str">
            <v>CONV.UV-UGTO/SAGARPA</v>
          </cell>
          <cell r="F925" t="str">
            <v/>
          </cell>
          <cell r="G925">
            <v>38628.758275462962</v>
          </cell>
          <cell r="I925">
            <v>3</v>
          </cell>
          <cell r="J925">
            <v>2</v>
          </cell>
          <cell r="K925" t="str">
            <v>AMESA</v>
          </cell>
        </row>
        <row r="926">
          <cell r="A926">
            <v>34193</v>
          </cell>
          <cell r="B926">
            <v>30223</v>
          </cell>
          <cell r="C926">
            <v>5</v>
          </cell>
          <cell r="D926" t="str">
            <v>DIAG. SOBRE LA DISTRIBUCION DE LA ROYA DE LA TECA EN LA ZONA SUR DEL ESTADO</v>
          </cell>
          <cell r="E926" t="str">
            <v>D.S/D.ROYA TECA S.ED</v>
          </cell>
          <cell r="F926" t="str">
            <v/>
          </cell>
          <cell r="G926">
            <v>38630.583703703705</v>
          </cell>
          <cell r="I926">
            <v>3</v>
          </cell>
          <cell r="J926">
            <v>3</v>
          </cell>
          <cell r="K926" t="str">
            <v>AMESA</v>
          </cell>
        </row>
        <row r="927">
          <cell r="A927">
            <v>34194</v>
          </cell>
          <cell r="B927">
            <v>30223</v>
          </cell>
          <cell r="C927">
            <v>9</v>
          </cell>
          <cell r="D927" t="str">
            <v>CONVENIO PEMEX NO. CE-SRN-AIPRA-UV-001-2005</v>
          </cell>
          <cell r="E927" t="str">
            <v>C.P. CE-SRN-AIPRA-UV</v>
          </cell>
          <cell r="F927" t="str">
            <v/>
          </cell>
          <cell r="G927">
            <v>38656.597256944442</v>
          </cell>
          <cell r="I927">
            <v>3</v>
          </cell>
          <cell r="J927">
            <v>4</v>
          </cell>
          <cell r="K927" t="str">
            <v>AMESA</v>
          </cell>
        </row>
        <row r="928">
          <cell r="A928">
            <v>34195</v>
          </cell>
          <cell r="B928">
            <v>30223</v>
          </cell>
          <cell r="C928">
            <v>9</v>
          </cell>
          <cell r="D928" t="str">
            <v>FORMACION DE CAPACITADORES DE PROMOTORES AMBIENTALES DE LA UV</v>
          </cell>
          <cell r="E928" t="str">
            <v>F.C.PRO.AMB.UV</v>
          </cell>
          <cell r="F928" t="str">
            <v/>
          </cell>
          <cell r="G928">
            <v>38656.597893518519</v>
          </cell>
          <cell r="I928">
            <v>3</v>
          </cell>
          <cell r="J928">
            <v>5</v>
          </cell>
          <cell r="K928" t="str">
            <v>AMESA</v>
          </cell>
        </row>
        <row r="929">
          <cell r="A929">
            <v>34196</v>
          </cell>
          <cell r="B929">
            <v>30223</v>
          </cell>
          <cell r="C929">
            <v>9</v>
          </cell>
          <cell r="D929" t="str">
            <v>AVAL ACADEMICO A INSTITUCIONES EXTERNAS</v>
          </cell>
          <cell r="E929" t="str">
            <v>AVAL ACAD.INST.EXT.</v>
          </cell>
          <cell r="F929" t="str">
            <v/>
          </cell>
          <cell r="G929">
            <v>38663.748506944445</v>
          </cell>
          <cell r="H929">
            <v>39363</v>
          </cell>
          <cell r="I929">
            <v>3</v>
          </cell>
          <cell r="J929">
            <v>6</v>
          </cell>
          <cell r="K929" t="str">
            <v>AMESA</v>
          </cell>
        </row>
        <row r="930">
          <cell r="A930">
            <v>34197</v>
          </cell>
          <cell r="B930">
            <v>30223</v>
          </cell>
          <cell r="C930">
            <v>6</v>
          </cell>
          <cell r="D930" t="str">
            <v>CONVENIO UV.PEMEX (RESTAURACION  ARTISTICA)</v>
          </cell>
          <cell r="E930" t="str">
            <v>CON.UV.PEMEX (R.A)</v>
          </cell>
          <cell r="F930" t="str">
            <v/>
          </cell>
          <cell r="G930">
            <v>38673.7734837963</v>
          </cell>
          <cell r="I930">
            <v>3</v>
          </cell>
          <cell r="J930">
            <v>7</v>
          </cell>
          <cell r="K930" t="str">
            <v>AMESA</v>
          </cell>
        </row>
        <row r="931">
          <cell r="A931">
            <v>34198</v>
          </cell>
          <cell r="B931">
            <v>30223</v>
          </cell>
          <cell r="C931">
            <v>9</v>
          </cell>
          <cell r="D931" t="str">
            <v>DIAGNOSTICO DEL MUNICIPIO DE UXPANAPA</v>
          </cell>
          <cell r="E931" t="str">
            <v>DIAG.DEL M.UXPANAPA</v>
          </cell>
          <cell r="F931" t="str">
            <v/>
          </cell>
          <cell r="G931">
            <v>38680.461087962962</v>
          </cell>
          <cell r="I931">
            <v>3</v>
          </cell>
          <cell r="J931">
            <v>8</v>
          </cell>
          <cell r="K931" t="str">
            <v>AMESA</v>
          </cell>
        </row>
        <row r="932">
          <cell r="A932">
            <v>34199</v>
          </cell>
          <cell r="B932">
            <v>30223</v>
          </cell>
          <cell r="C932">
            <v>9</v>
          </cell>
          <cell r="D932" t="str">
            <v>VIVERO UNIVERSITARIO</v>
          </cell>
          <cell r="E932" t="str">
            <v>VIVERO UNIVERSITARIO</v>
          </cell>
          <cell r="F932" t="str">
            <v/>
          </cell>
          <cell r="G932">
            <v>38688.778495370374</v>
          </cell>
          <cell r="I932">
            <v>3</v>
          </cell>
          <cell r="J932">
            <v>9</v>
          </cell>
          <cell r="K932" t="str">
            <v>AMESA</v>
          </cell>
        </row>
        <row r="933">
          <cell r="A933">
            <v>34200</v>
          </cell>
          <cell r="B933">
            <v>30223</v>
          </cell>
          <cell r="C933">
            <v>3</v>
          </cell>
          <cell r="D933" t="str">
            <v>CONVENIO UV-FAO (CDER)</v>
          </cell>
          <cell r="E933" t="str">
            <v>CONV.UV-FAO(CDER)</v>
          </cell>
          <cell r="F933" t="str">
            <v/>
          </cell>
          <cell r="G933">
            <v>38692.581423611111</v>
          </cell>
          <cell r="I933">
            <v>3</v>
          </cell>
          <cell r="J933">
            <v>0</v>
          </cell>
          <cell r="K933" t="str">
            <v>AMESA</v>
          </cell>
        </row>
        <row r="934">
          <cell r="A934">
            <v>34201</v>
          </cell>
          <cell r="B934">
            <v>30323</v>
          </cell>
          <cell r="C934">
            <v>3</v>
          </cell>
          <cell r="D934" t="str">
            <v xml:space="preserve">UNIDAD DE ESTUDIOS Y SERVICIOS EN SALUD                                         </v>
          </cell>
          <cell r="E934" t="str">
            <v>UNIDAD DE ESTUDIOS Y SERVICIOS EN S</v>
          </cell>
          <cell r="F934" t="str">
            <v/>
          </cell>
          <cell r="G934">
            <v>35997</v>
          </cell>
          <cell r="I934">
            <v>3</v>
          </cell>
          <cell r="J934">
            <v>1</v>
          </cell>
          <cell r="K934" t="str">
            <v/>
          </cell>
        </row>
        <row r="935">
          <cell r="A935">
            <v>34202</v>
          </cell>
          <cell r="B935">
            <v>30323</v>
          </cell>
          <cell r="C935">
            <v>3</v>
          </cell>
          <cell r="D935" t="str">
            <v>CONSULTA Y SERVICIOS DE LABORATORIO</v>
          </cell>
          <cell r="E935" t="str">
            <v>CONSULTA Y SERV. DE LAB.</v>
          </cell>
          <cell r="F935" t="str">
            <v/>
          </cell>
          <cell r="G935">
            <v>37013</v>
          </cell>
          <cell r="I935">
            <v>3</v>
          </cell>
          <cell r="J935">
            <v>1</v>
          </cell>
          <cell r="K935" t="str">
            <v>NLUZPRZ</v>
          </cell>
        </row>
        <row r="936">
          <cell r="A936">
            <v>34203</v>
          </cell>
          <cell r="B936">
            <v>30323</v>
          </cell>
          <cell r="C936">
            <v>1</v>
          </cell>
          <cell r="D936" t="str">
            <v>SERVICIOS DE MONITOREO</v>
          </cell>
          <cell r="E936" t="str">
            <v>SERVICIOS DE MONITOREO</v>
          </cell>
          <cell r="F936" t="str">
            <v/>
          </cell>
          <cell r="G936">
            <v>37211</v>
          </cell>
          <cell r="I936">
            <v>3</v>
          </cell>
          <cell r="J936">
            <v>3</v>
          </cell>
          <cell r="K936" t="str">
            <v>HMATPRZ</v>
          </cell>
        </row>
        <row r="937">
          <cell r="A937">
            <v>34204</v>
          </cell>
          <cell r="B937">
            <v>30323</v>
          </cell>
          <cell r="C937">
            <v>7</v>
          </cell>
          <cell r="D937" t="str">
            <v>CURSOS DE RECREACIÓN Y DEPORTE</v>
          </cell>
          <cell r="E937" t="str">
            <v>CURSOS DE RECR. DEPO</v>
          </cell>
          <cell r="F937" t="str">
            <v/>
          </cell>
          <cell r="G937">
            <v>37441.446608796294</v>
          </cell>
          <cell r="I937">
            <v>3</v>
          </cell>
          <cell r="J937">
            <v>4</v>
          </cell>
          <cell r="K937" t="str">
            <v>HMATPRZ</v>
          </cell>
        </row>
        <row r="938">
          <cell r="A938">
            <v>34205</v>
          </cell>
          <cell r="B938">
            <v>30323</v>
          </cell>
          <cell r="C938">
            <v>7</v>
          </cell>
          <cell r="D938" t="str">
            <v>CLINICA SIGLO XXI</v>
          </cell>
          <cell r="E938" t="str">
            <v>CLINICA SIGLO XXI</v>
          </cell>
          <cell r="F938" t="str">
            <v/>
          </cell>
          <cell r="G938">
            <v>37785.716458333336</v>
          </cell>
          <cell r="I938">
            <v>3</v>
          </cell>
          <cell r="J938">
            <v>5</v>
          </cell>
          <cell r="K938" t="str">
            <v>MAPEREZ</v>
          </cell>
        </row>
        <row r="939">
          <cell r="A939">
            <v>34206</v>
          </cell>
          <cell r="B939">
            <v>30223</v>
          </cell>
          <cell r="C939">
            <v>7</v>
          </cell>
          <cell r="D939" t="str">
            <v>APOYO A ESTUDIANTES EN CONSULTORIA</v>
          </cell>
          <cell r="E939" t="str">
            <v>APO. ESTUDIANTES CON</v>
          </cell>
          <cell r="F939" t="str">
            <v/>
          </cell>
          <cell r="G939">
            <v>37897.538113425922</v>
          </cell>
          <cell r="I939">
            <v>3</v>
          </cell>
          <cell r="J939">
            <v>6</v>
          </cell>
          <cell r="K939" t="str">
            <v>MAPEREZ</v>
          </cell>
        </row>
        <row r="940">
          <cell r="A940">
            <v>34207</v>
          </cell>
          <cell r="B940">
            <v>30323</v>
          </cell>
          <cell r="C940">
            <v>1</v>
          </cell>
          <cell r="D940" t="str">
            <v>SERVICIOS AMBIENTALES Y ANALISIS DE AGUAS</v>
          </cell>
          <cell r="E940" t="str">
            <v>SERV.AMB.Y AN.AGUAS</v>
          </cell>
          <cell r="F940" t="str">
            <v/>
          </cell>
          <cell r="G940">
            <v>38250.667164351849</v>
          </cell>
          <cell r="H940">
            <v>39363</v>
          </cell>
          <cell r="I940">
            <v>3</v>
          </cell>
          <cell r="J940">
            <v>7</v>
          </cell>
          <cell r="K940" t="str">
            <v>AMESA</v>
          </cell>
        </row>
        <row r="941">
          <cell r="A941">
            <v>34208</v>
          </cell>
          <cell r="B941">
            <v>30323</v>
          </cell>
          <cell r="C941">
            <v>5</v>
          </cell>
          <cell r="D941" t="str">
            <v>HOSPITAL VETERINARIO</v>
          </cell>
          <cell r="E941" t="str">
            <v>HOSPITAL VETERINARIO</v>
          </cell>
          <cell r="F941" t="str">
            <v/>
          </cell>
          <cell r="G941">
            <v>38377.68644675926</v>
          </cell>
          <cell r="I941">
            <v>3</v>
          </cell>
          <cell r="J941">
            <v>8</v>
          </cell>
          <cell r="K941" t="str">
            <v>AMESA</v>
          </cell>
        </row>
        <row r="942">
          <cell r="A942">
            <v>34209</v>
          </cell>
          <cell r="B942">
            <v>30323</v>
          </cell>
          <cell r="C942">
            <v>9</v>
          </cell>
          <cell r="D942" t="str">
            <v>CASA DE UNIVERSIDAD DE ATLAHUILCO</v>
          </cell>
          <cell r="E942" t="str">
            <v>CASA UNIV.ATLAHUILCO</v>
          </cell>
          <cell r="F942" t="str">
            <v/>
          </cell>
          <cell r="G942">
            <v>39407.506712962961</v>
          </cell>
          <cell r="I942">
            <v>3</v>
          </cell>
          <cell r="J942">
            <v>9</v>
          </cell>
          <cell r="K942" t="str">
            <v>AMESA</v>
          </cell>
        </row>
        <row r="943">
          <cell r="A943">
            <v>34211</v>
          </cell>
          <cell r="B943">
            <v>30323</v>
          </cell>
          <cell r="C943">
            <v>3</v>
          </cell>
          <cell r="D943" t="str">
            <v>ADMINISTRANDO MI ESTANCIA</v>
          </cell>
          <cell r="E943" t="str">
            <v>ADMINISTRANDO MI EST</v>
          </cell>
          <cell r="F943" t="str">
            <v/>
          </cell>
          <cell r="G943">
            <v>41044.497789351852</v>
          </cell>
          <cell r="I943">
            <v>3</v>
          </cell>
          <cell r="J943">
            <v>1</v>
          </cell>
          <cell r="K943" t="str">
            <v>AMESA</v>
          </cell>
        </row>
        <row r="944">
          <cell r="A944">
            <v>34212</v>
          </cell>
          <cell r="B944">
            <v>30223</v>
          </cell>
          <cell r="C944">
            <v>5</v>
          </cell>
          <cell r="D944" t="str">
            <v>F.T.PROG.MPLES.ED.AMB.EDO.VER.</v>
          </cell>
          <cell r="E944" t="str">
            <v>F.T.PROG.MPLES.ED.A.</v>
          </cell>
          <cell r="F944" t="str">
            <v/>
          </cell>
          <cell r="G944">
            <v>41145.520243055558</v>
          </cell>
          <cell r="I944">
            <v>3</v>
          </cell>
          <cell r="J944">
            <v>2</v>
          </cell>
          <cell r="K944" t="str">
            <v>AMESA</v>
          </cell>
        </row>
        <row r="945">
          <cell r="A945">
            <v>34213</v>
          </cell>
          <cell r="B945">
            <v>30323</v>
          </cell>
          <cell r="C945">
            <v>9</v>
          </cell>
          <cell r="D945" t="str">
            <v>V ENCUENTRO NACIONAL DE EXPERTOS EN MANEJO DE RESIDUOS SOLIDOS</v>
          </cell>
          <cell r="E945" t="str">
            <v>V ENC.EXP.MAN.RES.SO</v>
          </cell>
          <cell r="F945" t="str">
            <v/>
          </cell>
          <cell r="G945">
            <v>41180.800555555557</v>
          </cell>
          <cell r="I945">
            <v>3</v>
          </cell>
          <cell r="J945">
            <v>3</v>
          </cell>
          <cell r="K945" t="str">
            <v>AMESA</v>
          </cell>
        </row>
        <row r="946">
          <cell r="A946">
            <v>34214</v>
          </cell>
          <cell r="B946">
            <v>30323</v>
          </cell>
          <cell r="C946">
            <v>9</v>
          </cell>
          <cell r="D946" t="str">
            <v>CONGRESO DEMOCRACIA Y EDUCACION 2011</v>
          </cell>
          <cell r="E946" t="str">
            <v>CONG.DEM.Y EDUC.2011</v>
          </cell>
          <cell r="F946" t="str">
            <v/>
          </cell>
          <cell r="G946">
            <v>41180.798981481479</v>
          </cell>
          <cell r="I946">
            <v>3</v>
          </cell>
          <cell r="J946">
            <v>4</v>
          </cell>
          <cell r="K946" t="str">
            <v>AMESA</v>
          </cell>
        </row>
        <row r="947">
          <cell r="A947">
            <v>34215</v>
          </cell>
          <cell r="B947">
            <v>30323</v>
          </cell>
          <cell r="C947">
            <v>2</v>
          </cell>
          <cell r="D947" t="str">
            <v>PROG.MOD.EVAL.Y ASESORIA A PROGRAMAS INTERINSTITUCIONALES PARA EL EDO.VER.</v>
          </cell>
          <cell r="E947" t="str">
            <v>PRG.MOD.AS.P.INS.E.V</v>
          </cell>
          <cell r="F947" t="str">
            <v/>
          </cell>
          <cell r="G947">
            <v>41197.514745370368</v>
          </cell>
          <cell r="I947">
            <v>3</v>
          </cell>
          <cell r="J947">
            <v>5</v>
          </cell>
          <cell r="K947" t="str">
            <v>AMESA</v>
          </cell>
        </row>
        <row r="948">
          <cell r="A948">
            <v>34216</v>
          </cell>
          <cell r="B948">
            <v>30323</v>
          </cell>
          <cell r="C948">
            <v>5</v>
          </cell>
          <cell r="D948" t="str">
            <v>DESARROLLO PARA ANDROID</v>
          </cell>
          <cell r="E948" t="str">
            <v>DESARROLLO P/ANDROID</v>
          </cell>
          <cell r="F948" t="str">
            <v/>
          </cell>
          <cell r="G948">
            <v>41197.515659722223</v>
          </cell>
          <cell r="I948">
            <v>3</v>
          </cell>
          <cell r="J948">
            <v>6</v>
          </cell>
          <cell r="K948" t="str">
            <v>AMESA</v>
          </cell>
        </row>
        <row r="949">
          <cell r="A949">
            <v>34217</v>
          </cell>
          <cell r="B949">
            <v>30323</v>
          </cell>
          <cell r="C949">
            <v>7</v>
          </cell>
          <cell r="D949" t="str">
            <v>LA COOP., UNA ESTRATEGIA PARA EL CAMBIO DE CULTURA INSTITUCIONAL:PRG.CONJ.EST.IN</v>
          </cell>
          <cell r="E949" t="str">
            <v>COOP.EST.CAM.C.INS.P</v>
          </cell>
          <cell r="F949" t="str">
            <v/>
          </cell>
          <cell r="G949">
            <v>41197.542453703703</v>
          </cell>
          <cell r="I949">
            <v>3</v>
          </cell>
          <cell r="J949">
            <v>7</v>
          </cell>
          <cell r="K949" t="str">
            <v>AMESA</v>
          </cell>
        </row>
        <row r="950">
          <cell r="A950">
            <v>34218</v>
          </cell>
          <cell r="B950">
            <v>30323</v>
          </cell>
          <cell r="C950">
            <v>9</v>
          </cell>
          <cell r="D950" t="str">
            <v>COLOQUIO INTERNACIONAL DE GESTION UNIVERSITARIA</v>
          </cell>
          <cell r="E950" t="str">
            <v>COL.INTER.GEST.UNIVE</v>
          </cell>
          <cell r="F950" t="str">
            <v/>
          </cell>
          <cell r="G950">
            <v>41197.572326388887</v>
          </cell>
          <cell r="I950">
            <v>3</v>
          </cell>
          <cell r="J950">
            <v>8</v>
          </cell>
          <cell r="K950" t="str">
            <v>AMESA</v>
          </cell>
        </row>
        <row r="951">
          <cell r="A951">
            <v>34219</v>
          </cell>
          <cell r="B951">
            <v>30323</v>
          </cell>
          <cell r="C951">
            <v>7</v>
          </cell>
          <cell r="D951" t="str">
            <v>MODELACION LINEAL JERARQUICA CON ENFANSIS EN APLICACIONES USANDO MLWIN</v>
          </cell>
          <cell r="E951" t="str">
            <v>MOD.L.JER.ENF.A.MLWI</v>
          </cell>
          <cell r="F951" t="str">
            <v/>
          </cell>
          <cell r="G951">
            <v>41207.816817129627</v>
          </cell>
          <cell r="I951">
            <v>3</v>
          </cell>
          <cell r="J951">
            <v>9</v>
          </cell>
          <cell r="K951" t="str">
            <v>AMESA</v>
          </cell>
        </row>
        <row r="952">
          <cell r="A952">
            <v>34220</v>
          </cell>
          <cell r="B952">
            <v>30323</v>
          </cell>
          <cell r="C952">
            <v>7</v>
          </cell>
          <cell r="D952" t="str">
            <v>OJO CIUDADANO CONTRALORIA SOCIAL</v>
          </cell>
          <cell r="E952" t="str">
            <v>OJO CIUD.CONT.SOCIAL</v>
          </cell>
          <cell r="F952" t="str">
            <v/>
          </cell>
          <cell r="G952">
            <v>41207.812581018516</v>
          </cell>
          <cell r="I952">
            <v>3</v>
          </cell>
          <cell r="J952">
            <v>0</v>
          </cell>
          <cell r="K952" t="str">
            <v>AMESA</v>
          </cell>
        </row>
        <row r="953">
          <cell r="A953">
            <v>34221</v>
          </cell>
          <cell r="B953">
            <v>30323</v>
          </cell>
          <cell r="C953">
            <v>2</v>
          </cell>
          <cell r="D953" t="str">
            <v>DIAG. Y PROP. DE REGLAMENTO INTERNO DE LOS CONSEJOS DE CIUDADANOS DE SEG. PUB.</v>
          </cell>
          <cell r="E953" t="str">
            <v>D.Y PR.REG.INT.C.C.S</v>
          </cell>
          <cell r="F953" t="str">
            <v/>
          </cell>
          <cell r="G953">
            <v>41212.493078703701</v>
          </cell>
          <cell r="I953">
            <v>3</v>
          </cell>
          <cell r="J953">
            <v>1</v>
          </cell>
          <cell r="K953" t="str">
            <v>AMESA</v>
          </cell>
        </row>
        <row r="954">
          <cell r="A954">
            <v>34222</v>
          </cell>
          <cell r="B954">
            <v>30323</v>
          </cell>
          <cell r="C954">
            <v>4</v>
          </cell>
          <cell r="D954" t="str">
            <v>PROGRAMA DE CAPACITACION 2012, ISSSTE ASEGURADOR</v>
          </cell>
          <cell r="E954" t="str">
            <v>PR.CAP.2012 ISSSTE A</v>
          </cell>
          <cell r="F954" t="str">
            <v/>
          </cell>
          <cell r="G954">
            <v>41213.427453703705</v>
          </cell>
          <cell r="I954">
            <v>3</v>
          </cell>
          <cell r="J954">
            <v>2</v>
          </cell>
          <cell r="K954" t="str">
            <v>AMESA</v>
          </cell>
        </row>
        <row r="955">
          <cell r="A955">
            <v>34223</v>
          </cell>
          <cell r="B955">
            <v>30323</v>
          </cell>
          <cell r="C955">
            <v>2</v>
          </cell>
          <cell r="D955" t="str">
            <v xml:space="preserve">CONG.INTERN:PROT.Y SUBL.MUNDO, LOS GRANDES RETOS CONT.FEST.40 ANIV.DEL IIHS </v>
          </cell>
          <cell r="E955" t="str">
            <v>C.I.:P.S.M.G.R.C.F40</v>
          </cell>
          <cell r="F955" t="str">
            <v/>
          </cell>
          <cell r="G955">
            <v>41226.721967592595</v>
          </cell>
          <cell r="I955">
            <v>3</v>
          </cell>
          <cell r="J955">
            <v>3</v>
          </cell>
          <cell r="K955" t="str">
            <v>AMESA</v>
          </cell>
        </row>
        <row r="956">
          <cell r="A956">
            <v>34224</v>
          </cell>
          <cell r="B956">
            <v>30323</v>
          </cell>
          <cell r="C956">
            <v>5</v>
          </cell>
          <cell r="D956" t="str">
            <v>ESP., CORALES ESCLERACTINIOS, EQUIDERMOS Y PECES DE ARRECIFES CORAL.DEL N.YS VER</v>
          </cell>
          <cell r="E956" t="str">
            <v>ESP.C.E.E.P.A.C.N.S.</v>
          </cell>
          <cell r="F956" t="str">
            <v/>
          </cell>
          <cell r="G956">
            <v>41226.72315972222</v>
          </cell>
          <cell r="I956">
            <v>3</v>
          </cell>
          <cell r="J956">
            <v>4</v>
          </cell>
          <cell r="K956" t="str">
            <v>AMESA</v>
          </cell>
        </row>
        <row r="957">
          <cell r="A957">
            <v>34226</v>
          </cell>
          <cell r="B957">
            <v>30323</v>
          </cell>
          <cell r="C957">
            <v>2</v>
          </cell>
          <cell r="D957" t="str">
            <v>1ER. CONGRESO LATINOAMERICANO DE INVESTIGACION E INTERVENCION EN EL AMB. SOCIAL</v>
          </cell>
          <cell r="E957" t="str">
            <v>1ER.C.LAT.IN.INT.A.S</v>
          </cell>
          <cell r="F957" t="str">
            <v/>
          </cell>
          <cell r="G957">
            <v>41453.79446759259</v>
          </cell>
          <cell r="I957">
            <v>3</v>
          </cell>
          <cell r="J957">
            <v>6</v>
          </cell>
          <cell r="K957" t="str">
            <v>AMESA</v>
          </cell>
        </row>
        <row r="958">
          <cell r="A958">
            <v>34227</v>
          </cell>
          <cell r="B958">
            <v>30323</v>
          </cell>
          <cell r="C958">
            <v>4</v>
          </cell>
          <cell r="D958" t="str">
            <v>SISTEMAS AGROACUICOLAS ECOEFICIENTES INT.ALT.BIOTEC.SOST.EN XICO VIEJO, VER.</v>
          </cell>
          <cell r="E958" t="str">
            <v>SIST.ACROA.ECOE.INT.</v>
          </cell>
          <cell r="F958" t="str">
            <v/>
          </cell>
          <cell r="G958">
            <v>41506.376597222225</v>
          </cell>
          <cell r="I958">
            <v>3</v>
          </cell>
          <cell r="J958">
            <v>7</v>
          </cell>
          <cell r="K958" t="str">
            <v>AMESA</v>
          </cell>
        </row>
        <row r="959">
          <cell r="A959">
            <v>34228</v>
          </cell>
          <cell r="B959">
            <v>30223</v>
          </cell>
          <cell r="C959">
            <v>9</v>
          </cell>
          <cell r="D959" t="str">
            <v>OFICINA DEL VOLUNTARIADO DE LA UNIVERSIDAD VERACRUZANA</v>
          </cell>
          <cell r="E959" t="str">
            <v>OF.VOLUN.UNIVERS.VER</v>
          </cell>
          <cell r="F959" t="str">
            <v>O</v>
          </cell>
          <cell r="G959">
            <v>41646.773692129631</v>
          </cell>
          <cell r="I959">
            <v>3</v>
          </cell>
          <cell r="J959">
            <v>8</v>
          </cell>
          <cell r="K959" t="str">
            <v>AMESA</v>
          </cell>
        </row>
        <row r="960">
          <cell r="A960">
            <v>34230</v>
          </cell>
          <cell r="B960">
            <v>30223</v>
          </cell>
          <cell r="C960">
            <v>4</v>
          </cell>
          <cell r="D960" t="str">
            <v>CLINICA DE QUIROPRACTICA</v>
          </cell>
          <cell r="E960" t="str">
            <v>CLINICA DE QUIROPRAC</v>
          </cell>
          <cell r="F960" t="str">
            <v>O</v>
          </cell>
          <cell r="G960">
            <v>42073.417812500003</v>
          </cell>
          <cell r="I960">
            <v>3</v>
          </cell>
          <cell r="J960">
            <v>0</v>
          </cell>
          <cell r="K960" t="str">
            <v>AMESA</v>
          </cell>
        </row>
        <row r="961">
          <cell r="A961">
            <v>34231</v>
          </cell>
          <cell r="B961">
            <v>30323</v>
          </cell>
          <cell r="C961">
            <v>9</v>
          </cell>
          <cell r="D961" t="str">
            <v>V CONGRESO INTER.DE EDUC.AMB. PARA EL DESARROLLO, DESDE LA INNOV.T.E INTERCULTUR</v>
          </cell>
          <cell r="E961" t="str">
            <v>V.C.I.E.A.D.I.T.I.</v>
          </cell>
          <cell r="F961" t="str">
            <v>O</v>
          </cell>
          <cell r="G961">
            <v>42174.514224537037</v>
          </cell>
          <cell r="I961">
            <v>3</v>
          </cell>
          <cell r="J961">
            <v>1</v>
          </cell>
          <cell r="K961" t="str">
            <v>AMESA</v>
          </cell>
        </row>
        <row r="962">
          <cell r="A962">
            <v>34233</v>
          </cell>
          <cell r="B962">
            <v>30223</v>
          </cell>
          <cell r="C962">
            <v>9</v>
          </cell>
          <cell r="D962" t="str">
            <v>COORDINACION DE SALUD PUBLICA</v>
          </cell>
          <cell r="E962" t="str">
            <v>COORD.SALUD PUBLICA</v>
          </cell>
          <cell r="F962" t="str">
            <v>O</v>
          </cell>
          <cell r="G962">
            <v>42429.676064814812</v>
          </cell>
          <cell r="I962">
            <v>3</v>
          </cell>
          <cell r="J962">
            <v>3</v>
          </cell>
          <cell r="K962" t="str">
            <v>AMESA</v>
          </cell>
        </row>
        <row r="963">
          <cell r="A963">
            <v>34301</v>
          </cell>
          <cell r="B963">
            <v>30223</v>
          </cell>
          <cell r="C963">
            <v>1</v>
          </cell>
          <cell r="D963" t="str">
            <v>CONVENIO UV-PEMEX REFINACION (GOLFO DE MEXICO)</v>
          </cell>
          <cell r="E963" t="str">
            <v>CON.UV-PEMEX R. (GM)</v>
          </cell>
          <cell r="F963" t="str">
            <v/>
          </cell>
          <cell r="G963">
            <v>38693.514108796298</v>
          </cell>
          <cell r="I963">
            <v>3</v>
          </cell>
          <cell r="J963">
            <v>1</v>
          </cell>
          <cell r="K963" t="str">
            <v>AMESA</v>
          </cell>
        </row>
        <row r="964">
          <cell r="A964">
            <v>34302</v>
          </cell>
          <cell r="B964">
            <v>30223</v>
          </cell>
          <cell r="C964">
            <v>1</v>
          </cell>
          <cell r="D964" t="str">
            <v>DICTAMEN DE FACTIBILIDAD TECNICA Y AMBIENTAL EN PETROQUIMICA CANGREJERA</v>
          </cell>
          <cell r="E964" t="str">
            <v>DIC.FAC.TEC.AM.P.CAN</v>
          </cell>
          <cell r="F964" t="str">
            <v/>
          </cell>
          <cell r="G964">
            <v>38699.526678240742</v>
          </cell>
          <cell r="I964">
            <v>3</v>
          </cell>
          <cell r="J964">
            <v>2</v>
          </cell>
          <cell r="K964" t="str">
            <v>AMESA</v>
          </cell>
        </row>
        <row r="965">
          <cell r="A965">
            <v>34303</v>
          </cell>
          <cell r="B965">
            <v>30223</v>
          </cell>
          <cell r="C965">
            <v>1</v>
          </cell>
          <cell r="D965" t="str">
            <v>ANALISIS TECNICO ASSAY PEMEX</v>
          </cell>
          <cell r="E965" t="str">
            <v>AN.TEC.ASSAY PEMEX</v>
          </cell>
          <cell r="F965" t="str">
            <v/>
          </cell>
          <cell r="G965">
            <v>38699.527303240742</v>
          </cell>
          <cell r="I965">
            <v>3</v>
          </cell>
          <cell r="J965">
            <v>3</v>
          </cell>
          <cell r="K965" t="str">
            <v>AMESA</v>
          </cell>
        </row>
        <row r="966">
          <cell r="A966">
            <v>34304</v>
          </cell>
          <cell r="B966">
            <v>30223</v>
          </cell>
          <cell r="C966">
            <v>1</v>
          </cell>
          <cell r="D966" t="str">
            <v>DICTAMEN TECNICO CON PETROQUIMICA CANGREJERA</v>
          </cell>
          <cell r="E966" t="str">
            <v>DIC.TEC.PETROQ.CANGR</v>
          </cell>
          <cell r="F966" t="str">
            <v/>
          </cell>
          <cell r="G966">
            <v>38729.380891203706</v>
          </cell>
          <cell r="I966">
            <v>3</v>
          </cell>
          <cell r="J966">
            <v>4</v>
          </cell>
          <cell r="K966" t="str">
            <v>AMESA</v>
          </cell>
        </row>
        <row r="967">
          <cell r="A967">
            <v>34305</v>
          </cell>
          <cell r="B967">
            <v>30223</v>
          </cell>
          <cell r="C967">
            <v>9</v>
          </cell>
          <cell r="D967" t="str">
            <v>MANEJO, REHABILITACION Y REFORESTACION DEL MANGLAR DE LA REGION DE POZA RICA</v>
          </cell>
          <cell r="E967" t="str">
            <v>M.,REHA.RE.M.REG.P.R</v>
          </cell>
          <cell r="F967" t="str">
            <v/>
          </cell>
          <cell r="G967">
            <v>38733.765497685185</v>
          </cell>
          <cell r="I967">
            <v>3</v>
          </cell>
          <cell r="J967">
            <v>5</v>
          </cell>
          <cell r="K967" t="str">
            <v>AMESA</v>
          </cell>
        </row>
        <row r="968">
          <cell r="A968">
            <v>34306</v>
          </cell>
          <cell r="B968">
            <v>30223</v>
          </cell>
          <cell r="C968">
            <v>9</v>
          </cell>
          <cell r="D968" t="str">
            <v>AUDITORIA AMBIENTAL AL SISTEMA DE TRASPORACION DE HIDROCARBUROS</v>
          </cell>
          <cell r="E968" t="str">
            <v>AUD.AM.SIS.TRAS.HIDR</v>
          </cell>
          <cell r="F968" t="str">
            <v/>
          </cell>
          <cell r="G968">
            <v>38733.765983796293</v>
          </cell>
          <cell r="I968">
            <v>3</v>
          </cell>
          <cell r="J968">
            <v>6</v>
          </cell>
          <cell r="K968" t="str">
            <v>AMESA</v>
          </cell>
        </row>
        <row r="969">
          <cell r="A969">
            <v>34307</v>
          </cell>
          <cell r="B969">
            <v>30223</v>
          </cell>
          <cell r="C969">
            <v>9</v>
          </cell>
          <cell r="D969" t="str">
            <v>DICTAMEN TECNICO PEMEX REFINACION:REGION NANCHITAL</v>
          </cell>
          <cell r="E969" t="str">
            <v>DIC.TEC.PEMEX R.:NAN</v>
          </cell>
          <cell r="F969" t="str">
            <v/>
          </cell>
          <cell r="G969">
            <v>38733.766446759262</v>
          </cell>
          <cell r="I969">
            <v>3</v>
          </cell>
          <cell r="J969">
            <v>7</v>
          </cell>
          <cell r="K969" t="str">
            <v>AMESA</v>
          </cell>
        </row>
        <row r="970">
          <cell r="A970">
            <v>34308</v>
          </cell>
          <cell r="B970">
            <v>30223</v>
          </cell>
          <cell r="C970">
            <v>3</v>
          </cell>
          <cell r="D970" t="str">
            <v>CONVENIO UV-ESTUDIO AYUNTAMIENTOS MARGINADOS</v>
          </cell>
          <cell r="E970" t="str">
            <v>CONV.UV-EST.AYU.MARG</v>
          </cell>
          <cell r="F970" t="str">
            <v/>
          </cell>
          <cell r="G970">
            <v>38791.66479166667</v>
          </cell>
          <cell r="I970">
            <v>3</v>
          </cell>
          <cell r="J970">
            <v>8</v>
          </cell>
          <cell r="K970" t="str">
            <v>AMESA</v>
          </cell>
        </row>
        <row r="971">
          <cell r="A971">
            <v>34309</v>
          </cell>
          <cell r="B971">
            <v>30223</v>
          </cell>
          <cell r="C971">
            <v>9</v>
          </cell>
          <cell r="D971" t="str">
            <v>CASAS DE LA UNIVERSIDAD RURALES</v>
          </cell>
          <cell r="E971" t="str">
            <v>CASAS UNIV.RURALES</v>
          </cell>
          <cell r="F971" t="str">
            <v/>
          </cell>
          <cell r="G971">
            <v>38791.665439814817</v>
          </cell>
          <cell r="I971">
            <v>3</v>
          </cell>
          <cell r="J971">
            <v>9</v>
          </cell>
          <cell r="K971" t="str">
            <v>AMESA</v>
          </cell>
        </row>
        <row r="972">
          <cell r="A972">
            <v>34310</v>
          </cell>
          <cell r="B972">
            <v>30223</v>
          </cell>
          <cell r="C972">
            <v>9</v>
          </cell>
          <cell r="D972" t="str">
            <v>CASAS DE LA UNIVERSIDAD URBANAS Y DEL PESCADOR</v>
          </cell>
          <cell r="E972" t="str">
            <v>CASAS UNIV.URB.PESC.</v>
          </cell>
          <cell r="F972" t="str">
            <v/>
          </cell>
          <cell r="G972">
            <v>38791.666689814818</v>
          </cell>
          <cell r="I972">
            <v>3</v>
          </cell>
          <cell r="J972">
            <v>0</v>
          </cell>
          <cell r="K972" t="str">
            <v>AMESA</v>
          </cell>
        </row>
        <row r="973">
          <cell r="A973">
            <v>34311</v>
          </cell>
          <cell r="B973">
            <v>30223</v>
          </cell>
          <cell r="C973">
            <v>9</v>
          </cell>
          <cell r="D973" t="str">
            <v>CONVENIO UV-FUNDACION VAMOS MEXICO</v>
          </cell>
          <cell r="E973" t="str">
            <v>C.UV-FUND.VAMOS MEX.</v>
          </cell>
          <cell r="F973" t="str">
            <v/>
          </cell>
          <cell r="G973">
            <v>38796.526770833334</v>
          </cell>
          <cell r="I973">
            <v>3</v>
          </cell>
          <cell r="J973">
            <v>1</v>
          </cell>
          <cell r="K973" t="str">
            <v>AMESA</v>
          </cell>
        </row>
        <row r="974">
          <cell r="A974">
            <v>34312</v>
          </cell>
          <cell r="B974">
            <v>30223</v>
          </cell>
          <cell r="C974">
            <v>9</v>
          </cell>
          <cell r="D974" t="str">
            <v>PROGRAMA AMBIENTAL GLOBE</v>
          </cell>
          <cell r="E974" t="str">
            <v>PRG. AMBIENTAL GLOBE</v>
          </cell>
          <cell r="F974" t="str">
            <v/>
          </cell>
          <cell r="G974">
            <v>38813.435833333337</v>
          </cell>
          <cell r="I974">
            <v>3</v>
          </cell>
          <cell r="J974">
            <v>2</v>
          </cell>
          <cell r="K974" t="str">
            <v>AMESA</v>
          </cell>
        </row>
        <row r="975">
          <cell r="A975">
            <v>34313</v>
          </cell>
          <cell r="B975">
            <v>30223</v>
          </cell>
          <cell r="C975">
            <v>5</v>
          </cell>
          <cell r="D975" t="str">
            <v>CONVENIO UV-INCA-RURAL SAGARPA</v>
          </cell>
          <cell r="E975" t="str">
            <v>C.UV-INCA-RURAL SAGA</v>
          </cell>
          <cell r="F975" t="str">
            <v/>
          </cell>
          <cell r="G975">
            <v>38857.403935185182</v>
          </cell>
          <cell r="I975">
            <v>3</v>
          </cell>
          <cell r="J975">
            <v>3</v>
          </cell>
          <cell r="K975" t="str">
            <v>AMESA</v>
          </cell>
        </row>
        <row r="976">
          <cell r="A976">
            <v>34314</v>
          </cell>
          <cell r="B976">
            <v>30223</v>
          </cell>
          <cell r="C976">
            <v>9</v>
          </cell>
          <cell r="D976" t="str">
            <v>DIVERSIFICACION PRODUCTIVA EN CAFETALES DE BAJA ALTITUD</v>
          </cell>
          <cell r="E976" t="str">
            <v>DIVER.PROD.CAF.B.ALT</v>
          </cell>
          <cell r="F976" t="str">
            <v/>
          </cell>
          <cell r="G976">
            <v>38890.526319444441</v>
          </cell>
          <cell r="I976">
            <v>3</v>
          </cell>
          <cell r="J976">
            <v>4</v>
          </cell>
          <cell r="K976" t="str">
            <v>AMESA</v>
          </cell>
        </row>
        <row r="977">
          <cell r="A977">
            <v>34315</v>
          </cell>
          <cell r="B977">
            <v>30223</v>
          </cell>
          <cell r="C977">
            <v>9</v>
          </cell>
          <cell r="D977" t="str">
            <v>DESARROLLO DEL AULA DE NAVEGACION Y COMPUTO UV UNIVERSIA</v>
          </cell>
          <cell r="E977" t="str">
            <v>D.A. NAV.COMP UV-UNI</v>
          </cell>
          <cell r="F977" t="str">
            <v/>
          </cell>
          <cell r="G977">
            <v>38910.578287037039</v>
          </cell>
          <cell r="I977">
            <v>3</v>
          </cell>
          <cell r="J977">
            <v>5</v>
          </cell>
          <cell r="K977" t="str">
            <v>AMESA</v>
          </cell>
        </row>
        <row r="978">
          <cell r="A978">
            <v>34316</v>
          </cell>
          <cell r="B978">
            <v>30223</v>
          </cell>
          <cell r="C978">
            <v>9</v>
          </cell>
          <cell r="D978" t="str">
            <v>ASOC.MEX. CENTROS DES.PEQ.EMP.</v>
          </cell>
          <cell r="E978" t="str">
            <v>A.MEX.CEN.DES.PEQ.EM</v>
          </cell>
          <cell r="F978" t="str">
            <v/>
          </cell>
          <cell r="G978">
            <v>38981.437083333331</v>
          </cell>
          <cell r="I978">
            <v>3</v>
          </cell>
          <cell r="J978">
            <v>6</v>
          </cell>
          <cell r="K978" t="str">
            <v>AMESA</v>
          </cell>
        </row>
        <row r="979">
          <cell r="A979">
            <v>34317</v>
          </cell>
          <cell r="B979">
            <v>30223</v>
          </cell>
          <cell r="C979">
            <v>9</v>
          </cell>
          <cell r="D979" t="str">
            <v>PROYECTOS AGROPRODUCTIVOS</v>
          </cell>
          <cell r="E979" t="str">
            <v>PROY.AGROPRODUCTIVOS</v>
          </cell>
          <cell r="F979" t="str">
            <v/>
          </cell>
          <cell r="G979">
            <v>38981.437442129631</v>
          </cell>
          <cell r="I979">
            <v>3</v>
          </cell>
          <cell r="J979">
            <v>7</v>
          </cell>
          <cell r="K979" t="str">
            <v>AMESA</v>
          </cell>
        </row>
        <row r="980">
          <cell r="A980">
            <v>34318</v>
          </cell>
          <cell r="B980">
            <v>30223</v>
          </cell>
          <cell r="C980">
            <v>9</v>
          </cell>
          <cell r="D980" t="str">
            <v>ORD. URBANO MANTTO. EQ. COMPUTO CCA</v>
          </cell>
          <cell r="E980" t="str">
            <v>O.U.MANT.EQ.COMP.CCA</v>
          </cell>
          <cell r="F980" t="str">
            <v/>
          </cell>
          <cell r="G980">
            <v>38981.437962962962</v>
          </cell>
          <cell r="I980">
            <v>3</v>
          </cell>
          <cell r="J980">
            <v>8</v>
          </cell>
          <cell r="K980" t="str">
            <v>AMESA</v>
          </cell>
        </row>
        <row r="981">
          <cell r="A981">
            <v>34320</v>
          </cell>
          <cell r="B981">
            <v>30223</v>
          </cell>
          <cell r="C981">
            <v>1</v>
          </cell>
          <cell r="D981" t="str">
            <v>LADISER-CLINICOS</v>
          </cell>
          <cell r="E981" t="str">
            <v>LADISER-CLINICOS</v>
          </cell>
          <cell r="F981" t="str">
            <v/>
          </cell>
          <cell r="G981">
            <v>39029.610682870371</v>
          </cell>
          <cell r="I981">
            <v>3</v>
          </cell>
          <cell r="J981">
            <v>0</v>
          </cell>
          <cell r="K981" t="str">
            <v>AMESA</v>
          </cell>
        </row>
        <row r="982">
          <cell r="A982">
            <v>34321</v>
          </cell>
          <cell r="B982">
            <v>30223</v>
          </cell>
          <cell r="C982">
            <v>5</v>
          </cell>
          <cell r="D982" t="str">
            <v>CONVENIO UV-UMA-GRABAO</v>
          </cell>
          <cell r="E982" t="str">
            <v>CONV.UV-UMA-GRABAO</v>
          </cell>
          <cell r="F982" t="str">
            <v/>
          </cell>
          <cell r="G982">
            <v>39048.622928240744</v>
          </cell>
          <cell r="I982">
            <v>3</v>
          </cell>
          <cell r="J982">
            <v>1</v>
          </cell>
          <cell r="K982" t="str">
            <v>AMESA</v>
          </cell>
        </row>
        <row r="983">
          <cell r="A983">
            <v>34323</v>
          </cell>
          <cell r="B983">
            <v>30223</v>
          </cell>
          <cell r="C983">
            <v>9</v>
          </cell>
          <cell r="D983" t="str">
            <v>CONVENIO UV-SOMEFI</v>
          </cell>
          <cell r="E983" t="str">
            <v>CON. UV-SOMEFI</v>
          </cell>
          <cell r="F983" t="str">
            <v/>
          </cell>
          <cell r="G983">
            <v>39164.522743055553</v>
          </cell>
          <cell r="I983">
            <v>3</v>
          </cell>
          <cell r="J983">
            <v>3</v>
          </cell>
          <cell r="K983" t="str">
            <v>AMESA</v>
          </cell>
        </row>
        <row r="984">
          <cell r="A984">
            <v>34324</v>
          </cell>
          <cell r="B984">
            <v>30223</v>
          </cell>
          <cell r="C984">
            <v>9</v>
          </cell>
          <cell r="D984" t="str">
            <v>AN.SOCIOECONOMICO DEL CAMBIO DE COBER.DE USO DE SUELO EN ZONAS CAFETALERAS VER.</v>
          </cell>
          <cell r="E984" t="str">
            <v>A.SOC.C.C.S.Z.C.VER</v>
          </cell>
          <cell r="F984" t="str">
            <v/>
          </cell>
          <cell r="G984">
            <v>39164.523981481485</v>
          </cell>
          <cell r="I984">
            <v>3</v>
          </cell>
          <cell r="J984">
            <v>4</v>
          </cell>
          <cell r="K984" t="str">
            <v>AMESA</v>
          </cell>
        </row>
        <row r="985">
          <cell r="A985">
            <v>34325</v>
          </cell>
          <cell r="B985">
            <v>30223</v>
          </cell>
          <cell r="C985">
            <v>9</v>
          </cell>
          <cell r="D985" t="str">
            <v>MANEJO INTEGRADO DE ECOSISTEMA EN 3 ECORREGIONES PRIORITARIA</v>
          </cell>
          <cell r="E985" t="str">
            <v>MAN.I.ECOS.3 ECO.P.</v>
          </cell>
          <cell r="F985" t="str">
            <v/>
          </cell>
          <cell r="G985">
            <v>39164.525046296294</v>
          </cell>
          <cell r="I985">
            <v>3</v>
          </cell>
          <cell r="J985">
            <v>5</v>
          </cell>
          <cell r="K985" t="str">
            <v>AMESA</v>
          </cell>
        </row>
        <row r="986">
          <cell r="A986">
            <v>34327</v>
          </cell>
          <cell r="B986">
            <v>30223</v>
          </cell>
          <cell r="C986">
            <v>9</v>
          </cell>
          <cell r="D986" t="str">
            <v>CONVENIO FCE-ANUIES-UV</v>
          </cell>
          <cell r="E986" t="str">
            <v>CONV.FCE-ANUIES-UV</v>
          </cell>
          <cell r="F986" t="str">
            <v/>
          </cell>
          <cell r="G986">
            <v>39239.78696759259</v>
          </cell>
          <cell r="I986">
            <v>3</v>
          </cell>
          <cell r="J986">
            <v>7</v>
          </cell>
          <cell r="K986" t="str">
            <v>AMESA</v>
          </cell>
        </row>
        <row r="987">
          <cell r="A987">
            <v>34328</v>
          </cell>
          <cell r="B987">
            <v>30223</v>
          </cell>
          <cell r="C987">
            <v>5</v>
          </cell>
          <cell r="D987" t="str">
            <v>CONVENIO UV-SEDESMA</v>
          </cell>
          <cell r="E987" t="str">
            <v>CONVENIO UV-SEDESMA</v>
          </cell>
          <cell r="F987" t="str">
            <v/>
          </cell>
          <cell r="G987">
            <v>39246.622986111113</v>
          </cell>
          <cell r="I987">
            <v>3</v>
          </cell>
          <cell r="J987">
            <v>8</v>
          </cell>
          <cell r="K987" t="str">
            <v>AMESA</v>
          </cell>
        </row>
        <row r="988">
          <cell r="A988">
            <v>34329</v>
          </cell>
          <cell r="B988">
            <v>30223</v>
          </cell>
          <cell r="C988">
            <v>9</v>
          </cell>
          <cell r="D988" t="str">
            <v>VIVEROS XALAPA</v>
          </cell>
          <cell r="E988" t="str">
            <v>VIVEROS XALAPA</v>
          </cell>
          <cell r="F988" t="str">
            <v/>
          </cell>
          <cell r="G988">
            <v>39275.796157407407</v>
          </cell>
          <cell r="I988">
            <v>3</v>
          </cell>
          <cell r="J988">
            <v>9</v>
          </cell>
          <cell r="K988" t="str">
            <v>AMESA</v>
          </cell>
        </row>
        <row r="989">
          <cell r="A989">
            <v>34330</v>
          </cell>
          <cell r="B989">
            <v>30223</v>
          </cell>
          <cell r="C989">
            <v>9</v>
          </cell>
          <cell r="D989" t="str">
            <v>VIVEROS VERACRUZ-ACAYUCAN</v>
          </cell>
          <cell r="E989" t="str">
            <v>VIVEROS VER-ACAYUCAN</v>
          </cell>
          <cell r="F989" t="str">
            <v/>
          </cell>
          <cell r="G989">
            <v>39275.796446759261</v>
          </cell>
          <cell r="I989">
            <v>3</v>
          </cell>
          <cell r="J989">
            <v>0</v>
          </cell>
          <cell r="K989" t="str">
            <v>AMESA</v>
          </cell>
        </row>
        <row r="990">
          <cell r="A990">
            <v>34331</v>
          </cell>
          <cell r="B990">
            <v>30223</v>
          </cell>
          <cell r="C990">
            <v>9</v>
          </cell>
          <cell r="D990" t="str">
            <v>CONVENIO AUDITORIAS AMBIENTALES UV-PEMEX</v>
          </cell>
          <cell r="E990" t="str">
            <v>CON.AUD.AMB.UV-PEMEX</v>
          </cell>
          <cell r="F990" t="str">
            <v/>
          </cell>
          <cell r="G990">
            <v>39311.444791666669</v>
          </cell>
          <cell r="I990">
            <v>3</v>
          </cell>
          <cell r="J990">
            <v>1</v>
          </cell>
          <cell r="K990" t="str">
            <v>AMESA</v>
          </cell>
        </row>
        <row r="991">
          <cell r="A991">
            <v>34332</v>
          </cell>
          <cell r="B991">
            <v>30223</v>
          </cell>
          <cell r="C991">
            <v>5</v>
          </cell>
          <cell r="D991" t="str">
            <v>BIODIVERSIDAD LT. ESCARCEGA-XPUJIL</v>
          </cell>
          <cell r="E991" t="str">
            <v>BIODIV.LT.ESCAR.-XPU</v>
          </cell>
          <cell r="F991" t="str">
            <v/>
          </cell>
          <cell r="G991">
            <v>39329.525057870371</v>
          </cell>
          <cell r="I991">
            <v>3</v>
          </cell>
          <cell r="J991">
            <v>2</v>
          </cell>
          <cell r="K991" t="str">
            <v>AMESA</v>
          </cell>
        </row>
        <row r="992">
          <cell r="A992">
            <v>34333</v>
          </cell>
          <cell r="B992">
            <v>30223</v>
          </cell>
          <cell r="C992">
            <v>9</v>
          </cell>
          <cell r="D992" t="str">
            <v>DIAGNOSTICO AMBIENTAL REGION SUROESTE</v>
          </cell>
          <cell r="E992" t="str">
            <v>DIAG.AM.REG.SUROESTE</v>
          </cell>
          <cell r="F992" t="str">
            <v/>
          </cell>
          <cell r="G992">
            <v>39342.796689814815</v>
          </cell>
          <cell r="I992">
            <v>3</v>
          </cell>
          <cell r="J992">
            <v>3</v>
          </cell>
          <cell r="K992" t="str">
            <v>AMESA</v>
          </cell>
        </row>
        <row r="993">
          <cell r="A993">
            <v>34334</v>
          </cell>
          <cell r="B993">
            <v>30223</v>
          </cell>
          <cell r="C993">
            <v>1</v>
          </cell>
          <cell r="D993" t="str">
            <v>DICTAMEN TECNICO ECONOMICO Y AMBIENTAL ESTIRENO</v>
          </cell>
          <cell r="E993" t="str">
            <v>DIC.T.EC.AM.ESTIRENO</v>
          </cell>
          <cell r="F993" t="str">
            <v/>
          </cell>
          <cell r="G993">
            <v>39365.533055555556</v>
          </cell>
          <cell r="I993">
            <v>3</v>
          </cell>
          <cell r="J993">
            <v>4</v>
          </cell>
          <cell r="K993" t="str">
            <v>AMESA</v>
          </cell>
        </row>
        <row r="994">
          <cell r="A994">
            <v>34335</v>
          </cell>
          <cell r="B994">
            <v>30223</v>
          </cell>
          <cell r="C994">
            <v>1</v>
          </cell>
          <cell r="D994" t="str">
            <v>DICTAMEN TECNICO ECONOMICO Y AMBIENTAL ETILENO</v>
          </cell>
          <cell r="E994" t="str">
            <v>DIC.TEC.EC.A.ETILENO</v>
          </cell>
          <cell r="F994" t="str">
            <v/>
          </cell>
          <cell r="G994">
            <v>39365.53434027778</v>
          </cell>
          <cell r="I994">
            <v>3</v>
          </cell>
          <cell r="J994">
            <v>5</v>
          </cell>
          <cell r="K994" t="str">
            <v>AMESA</v>
          </cell>
        </row>
        <row r="995">
          <cell r="A995">
            <v>34336</v>
          </cell>
          <cell r="B995">
            <v>30223</v>
          </cell>
          <cell r="C995">
            <v>9</v>
          </cell>
          <cell r="D995" t="str">
            <v>CONVENIO UV-PNUD MEXICO</v>
          </cell>
          <cell r="E995" t="str">
            <v>CONV.UV-PNUD MEXICO</v>
          </cell>
          <cell r="F995" t="str">
            <v/>
          </cell>
          <cell r="G995">
            <v>39380.789467592593</v>
          </cell>
          <cell r="I995">
            <v>3</v>
          </cell>
          <cell r="J995">
            <v>6</v>
          </cell>
          <cell r="K995" t="str">
            <v>AMESA</v>
          </cell>
        </row>
        <row r="996">
          <cell r="A996">
            <v>34337</v>
          </cell>
          <cell r="B996">
            <v>30223</v>
          </cell>
          <cell r="C996">
            <v>9</v>
          </cell>
          <cell r="D996" t="str">
            <v>ADOPTA UN MUNICIPIO</v>
          </cell>
          <cell r="E996" t="str">
            <v>ADOPTA UN MUNICIPIO</v>
          </cell>
          <cell r="F996" t="str">
            <v/>
          </cell>
          <cell r="G996">
            <v>39407.479004629633</v>
          </cell>
          <cell r="I996">
            <v>3</v>
          </cell>
          <cell r="J996">
            <v>7</v>
          </cell>
          <cell r="K996" t="str">
            <v>AMESA</v>
          </cell>
        </row>
        <row r="997">
          <cell r="A997">
            <v>34338</v>
          </cell>
          <cell r="B997">
            <v>30223</v>
          </cell>
          <cell r="C997">
            <v>1</v>
          </cell>
          <cell r="D997" t="str">
            <v>ATLAS DE PELIGROS GEOLOGICOS Y METEOROLOGICOS</v>
          </cell>
          <cell r="E997" t="str">
            <v>ATLAS PEL.GEO.-MET.</v>
          </cell>
          <cell r="F997" t="str">
            <v/>
          </cell>
          <cell r="G997">
            <v>39407.482083333336</v>
          </cell>
          <cell r="I997">
            <v>3</v>
          </cell>
          <cell r="J997">
            <v>8</v>
          </cell>
          <cell r="K997" t="str">
            <v>AMESA</v>
          </cell>
        </row>
        <row r="998">
          <cell r="A998">
            <v>34339</v>
          </cell>
          <cell r="B998">
            <v>30223</v>
          </cell>
          <cell r="C998">
            <v>9</v>
          </cell>
          <cell r="D998" t="str">
            <v>ENCUESTA S/SIST.NAL.SEG.PUB.EDO.DE VERACRUZ</v>
          </cell>
          <cell r="E998" t="str">
            <v>E.SIST.NAL.SEG.P.E.V</v>
          </cell>
          <cell r="F998" t="str">
            <v/>
          </cell>
          <cell r="G998">
            <v>39491.872083333335</v>
          </cell>
          <cell r="I998">
            <v>3</v>
          </cell>
          <cell r="J998">
            <v>9</v>
          </cell>
          <cell r="K998" t="str">
            <v>AMESA</v>
          </cell>
        </row>
        <row r="999">
          <cell r="A999">
            <v>34340</v>
          </cell>
          <cell r="B999">
            <v>30223</v>
          </cell>
          <cell r="C999">
            <v>7</v>
          </cell>
          <cell r="D999" t="str">
            <v>PROYECTO INTER-ALFA</v>
          </cell>
          <cell r="E999" t="str">
            <v>PROYECTO INTER-ALFA</v>
          </cell>
          <cell r="F999" t="str">
            <v/>
          </cell>
          <cell r="G999">
            <v>39580.514722222222</v>
          </cell>
          <cell r="I999">
            <v>3</v>
          </cell>
          <cell r="J999">
            <v>0</v>
          </cell>
          <cell r="K999" t="str">
            <v>AMESA</v>
          </cell>
        </row>
        <row r="1000">
          <cell r="A1000">
            <v>34341</v>
          </cell>
          <cell r="B1000">
            <v>30223</v>
          </cell>
          <cell r="C1000">
            <v>5</v>
          </cell>
          <cell r="D1000" t="str">
            <v>AMPLIACION Y MODERNIZACION DE LA CADENA DE DERIVADOS DEL ETANO I</v>
          </cell>
          <cell r="E1000" t="str">
            <v>AMP.MOD.CAD.DER.ET.I</v>
          </cell>
          <cell r="F1000" t="str">
            <v/>
          </cell>
          <cell r="G1000">
            <v>39580.51525462963</v>
          </cell>
          <cell r="I1000">
            <v>3</v>
          </cell>
          <cell r="J1000">
            <v>1</v>
          </cell>
          <cell r="K1000" t="str">
            <v>AMESA</v>
          </cell>
        </row>
        <row r="1001">
          <cell r="A1001">
            <v>34342</v>
          </cell>
          <cell r="B1001">
            <v>30223</v>
          </cell>
          <cell r="C1001">
            <v>5</v>
          </cell>
          <cell r="D1001" t="str">
            <v>ACRED.AMB.P.CUMP.TERM.COND.PROY.PETRO.ACT.INT.POZARICA ALTAMIRA Y ACT.INT.A.T.G.</v>
          </cell>
          <cell r="E1001" t="str">
            <v>A.A.C.T.C.P.P.A.I.P.</v>
          </cell>
          <cell r="F1001" t="str">
            <v/>
          </cell>
          <cell r="G1001">
            <v>39636.456388888888</v>
          </cell>
          <cell r="I1001">
            <v>3</v>
          </cell>
          <cell r="J1001">
            <v>2</v>
          </cell>
          <cell r="K1001" t="str">
            <v>AMESA</v>
          </cell>
        </row>
        <row r="1002">
          <cell r="A1002">
            <v>34343</v>
          </cell>
          <cell r="B1002">
            <v>30223</v>
          </cell>
          <cell r="C1002">
            <v>7</v>
          </cell>
          <cell r="D1002" t="str">
            <v>CONVENIO SEP-CDI-UV</v>
          </cell>
          <cell r="E1002" t="str">
            <v>CONV.SEP-CDI-UV</v>
          </cell>
          <cell r="F1002" t="str">
            <v/>
          </cell>
          <cell r="G1002">
            <v>39638.432893518519</v>
          </cell>
          <cell r="I1002">
            <v>3</v>
          </cell>
          <cell r="J1002">
            <v>3</v>
          </cell>
          <cell r="K1002" t="str">
            <v>AMESA</v>
          </cell>
        </row>
        <row r="1003">
          <cell r="A1003">
            <v>34344</v>
          </cell>
          <cell r="B1003">
            <v>30223</v>
          </cell>
          <cell r="C1003">
            <v>9</v>
          </cell>
          <cell r="D1003" t="str">
            <v>SERVICIOS TECNICOS DE APOYO Y MONITOREO</v>
          </cell>
          <cell r="E1003" t="str">
            <v>SER.TEC.APO.Y MONIT.</v>
          </cell>
          <cell r="F1003" t="str">
            <v/>
          </cell>
          <cell r="G1003">
            <v>39638.433425925927</v>
          </cell>
          <cell r="I1003">
            <v>3</v>
          </cell>
          <cell r="J1003">
            <v>4</v>
          </cell>
          <cell r="K1003" t="str">
            <v>AMESA</v>
          </cell>
        </row>
        <row r="1004">
          <cell r="A1004">
            <v>34345</v>
          </cell>
          <cell r="B1004">
            <v>30223</v>
          </cell>
          <cell r="C1004">
            <v>1</v>
          </cell>
          <cell r="D1004" t="str">
            <v>SOST.CAPAC.PROD.DERIV.ETANOIII COMPL.PETROQ.CANGREJERA</v>
          </cell>
          <cell r="E1004" t="str">
            <v xml:space="preserve">S.C.PR.DER.ETANOIII </v>
          </cell>
          <cell r="F1004" t="str">
            <v/>
          </cell>
          <cell r="G1004">
            <v>39645.704247685186</v>
          </cell>
          <cell r="I1004">
            <v>3</v>
          </cell>
          <cell r="J1004">
            <v>5</v>
          </cell>
          <cell r="K1004" t="str">
            <v>AMESA</v>
          </cell>
        </row>
        <row r="1005">
          <cell r="A1005">
            <v>34346</v>
          </cell>
          <cell r="B1005">
            <v>30223</v>
          </cell>
          <cell r="C1005">
            <v>1</v>
          </cell>
          <cell r="D1005" t="str">
            <v>ACEITE TERCIARIO DEL GOLFO</v>
          </cell>
          <cell r="E1005" t="str">
            <v>ACEITE TERC.DEL GOLF</v>
          </cell>
          <cell r="F1005" t="str">
            <v/>
          </cell>
          <cell r="G1005">
            <v>39689.585925925923</v>
          </cell>
          <cell r="I1005">
            <v>3</v>
          </cell>
          <cell r="J1005">
            <v>6</v>
          </cell>
          <cell r="K1005" t="str">
            <v>AMESA</v>
          </cell>
        </row>
        <row r="1006">
          <cell r="A1006">
            <v>34347</v>
          </cell>
          <cell r="B1006">
            <v>30223</v>
          </cell>
          <cell r="C1006">
            <v>9</v>
          </cell>
          <cell r="D1006" t="str">
            <v>ENCUESTA S/ADICCIONES EN POB.INF.Y JUV. EN EL EDO. DE VERACRUZ</v>
          </cell>
          <cell r="E1006" t="str">
            <v>ENC.S/ADIC.POB.INF.J</v>
          </cell>
          <cell r="F1006" t="str">
            <v/>
          </cell>
          <cell r="G1006">
            <v>39700.528657407405</v>
          </cell>
          <cell r="I1006">
            <v>3</v>
          </cell>
          <cell r="J1006">
            <v>7</v>
          </cell>
          <cell r="K1006" t="str">
            <v>AMESA</v>
          </cell>
        </row>
        <row r="1007">
          <cell r="A1007">
            <v>34348</v>
          </cell>
          <cell r="B1007">
            <v>30223</v>
          </cell>
          <cell r="C1007">
            <v>5</v>
          </cell>
          <cell r="D1007" t="str">
            <v>ESTUDIO SOBRE ARRECIFES VERACRUZANOS</v>
          </cell>
          <cell r="E1007" t="str">
            <v>EST.S.ARRECIF.VERACR</v>
          </cell>
          <cell r="F1007" t="str">
            <v/>
          </cell>
          <cell r="G1007">
            <v>39729.594293981485</v>
          </cell>
          <cell r="I1007">
            <v>3</v>
          </cell>
          <cell r="J1007">
            <v>8</v>
          </cell>
          <cell r="K1007" t="str">
            <v>AMESA</v>
          </cell>
        </row>
        <row r="1008">
          <cell r="A1008">
            <v>34349</v>
          </cell>
          <cell r="B1008">
            <v>30223</v>
          </cell>
          <cell r="C1008">
            <v>1</v>
          </cell>
          <cell r="D1008" t="str">
            <v>ESTUDIO GEOLOGICO DEL VOLCAN SAN MARTIN</v>
          </cell>
          <cell r="E1008" t="str">
            <v>EST.GEO.VOLCAN S.MAR</v>
          </cell>
          <cell r="F1008" t="str">
            <v/>
          </cell>
          <cell r="G1008">
            <v>39729.594699074078</v>
          </cell>
          <cell r="I1008">
            <v>3</v>
          </cell>
          <cell r="J1008">
            <v>9</v>
          </cell>
          <cell r="K1008" t="str">
            <v>AMESA</v>
          </cell>
        </row>
        <row r="1009">
          <cell r="A1009">
            <v>34350</v>
          </cell>
          <cell r="B1009">
            <v>30223</v>
          </cell>
          <cell r="C1009">
            <v>3</v>
          </cell>
          <cell r="D1009" t="str">
            <v>CONVENIO UV-DICONSA</v>
          </cell>
          <cell r="E1009" t="str">
            <v>CONVENIO UV-DICONSA</v>
          </cell>
          <cell r="F1009" t="str">
            <v/>
          </cell>
          <cell r="G1009">
            <v>39744.855370370373</v>
          </cell>
          <cell r="I1009">
            <v>0</v>
          </cell>
          <cell r="J1009">
            <v>0</v>
          </cell>
          <cell r="K1009" t="str">
            <v>AMESA</v>
          </cell>
        </row>
        <row r="1010">
          <cell r="A1010">
            <v>34351</v>
          </cell>
          <cell r="B1010">
            <v>30223</v>
          </cell>
          <cell r="C1010">
            <v>1</v>
          </cell>
          <cell r="D1010" t="str">
            <v>INVENTARIO ESTATAL DE OBRAS DE PROTECCION DE CAUCES</v>
          </cell>
          <cell r="E1010" t="str">
            <v>INV.EST.OBR.P.CAUCES</v>
          </cell>
          <cell r="F1010" t="str">
            <v/>
          </cell>
          <cell r="G1010">
            <v>39750.617696759262</v>
          </cell>
          <cell r="I1010">
            <v>3</v>
          </cell>
          <cell r="J1010">
            <v>1</v>
          </cell>
          <cell r="K1010" t="str">
            <v>AMESA</v>
          </cell>
        </row>
        <row r="1011">
          <cell r="A1011">
            <v>34352</v>
          </cell>
          <cell r="B1011">
            <v>30223</v>
          </cell>
          <cell r="C1011">
            <v>9</v>
          </cell>
          <cell r="D1011" t="str">
            <v>CONVENIO UV-CFE  (SUBESTACION CD DEL CARMEN)</v>
          </cell>
          <cell r="E1011" t="str">
            <v>CONV. UV-CFE(SUB.CD)</v>
          </cell>
          <cell r="F1011" t="str">
            <v/>
          </cell>
          <cell r="G1011">
            <v>39756.43650462963</v>
          </cell>
          <cell r="I1011">
            <v>3</v>
          </cell>
          <cell r="J1011">
            <v>2</v>
          </cell>
          <cell r="K1011" t="str">
            <v>AMESA</v>
          </cell>
        </row>
        <row r="1012">
          <cell r="A1012">
            <v>34353</v>
          </cell>
          <cell r="B1012">
            <v>30223</v>
          </cell>
          <cell r="C1012">
            <v>9</v>
          </cell>
          <cell r="D1012" t="str">
            <v>EVALUACION 2008 DE LOS PROGRAMAS Y ACCIONES EN MATERIA DE SEGURIDAD PUBLICA</v>
          </cell>
          <cell r="E1012" t="str">
            <v>EV.2008 PRGS.AC.M.SP</v>
          </cell>
          <cell r="F1012" t="str">
            <v/>
          </cell>
          <cell r="G1012">
            <v>39777.397581018522</v>
          </cell>
          <cell r="I1012">
            <v>3</v>
          </cell>
          <cell r="J1012">
            <v>3</v>
          </cell>
          <cell r="K1012" t="str">
            <v>AMESA</v>
          </cell>
        </row>
        <row r="1013">
          <cell r="A1013">
            <v>34354</v>
          </cell>
          <cell r="B1013">
            <v>30223</v>
          </cell>
          <cell r="C1013">
            <v>9</v>
          </cell>
          <cell r="D1013" t="str">
            <v>CONVENIO UV-ECOESAD (EDUCACION ARTISTICA)</v>
          </cell>
          <cell r="E1013" t="str">
            <v>CON.UV-ECOESAD(E.A.)</v>
          </cell>
          <cell r="F1013" t="str">
            <v/>
          </cell>
          <cell r="G1013">
            <v>39798.38853009259</v>
          </cell>
          <cell r="I1013">
            <v>3</v>
          </cell>
          <cell r="J1013">
            <v>4</v>
          </cell>
          <cell r="K1013" t="str">
            <v>AMESA</v>
          </cell>
        </row>
        <row r="1014">
          <cell r="A1014">
            <v>34355</v>
          </cell>
          <cell r="B1014">
            <v>30223</v>
          </cell>
          <cell r="C1014">
            <v>9</v>
          </cell>
          <cell r="D1014" t="str">
            <v>CONVENIO UV-ECOESAD (RELACIONES PUBLICAS)</v>
          </cell>
          <cell r="E1014" t="str">
            <v>CON.UV-ECOESAD (R.P)</v>
          </cell>
          <cell r="F1014" t="str">
            <v/>
          </cell>
          <cell r="G1014">
            <v>39798.389131944445</v>
          </cell>
          <cell r="I1014">
            <v>3</v>
          </cell>
          <cell r="J1014">
            <v>5</v>
          </cell>
          <cell r="K1014" t="str">
            <v>AMESA</v>
          </cell>
        </row>
        <row r="1015">
          <cell r="A1015">
            <v>34356</v>
          </cell>
          <cell r="B1015">
            <v>30223</v>
          </cell>
          <cell r="C1015">
            <v>9</v>
          </cell>
          <cell r="D1015" t="str">
            <v>REPOSITORIO DE OBJETOS DE APRENDIZAJE</v>
          </cell>
          <cell r="E1015" t="str">
            <v>REPOS.OBJ.APRENDIZA</v>
          </cell>
          <cell r="F1015" t="str">
            <v/>
          </cell>
          <cell r="G1015">
            <v>39798.38958333333</v>
          </cell>
          <cell r="I1015">
            <v>3</v>
          </cell>
          <cell r="J1015">
            <v>6</v>
          </cell>
          <cell r="K1015" t="str">
            <v>AMESA</v>
          </cell>
        </row>
        <row r="1016">
          <cell r="A1016">
            <v>34357</v>
          </cell>
          <cell r="B1016">
            <v>30223</v>
          </cell>
          <cell r="C1016">
            <v>9</v>
          </cell>
          <cell r="D1016" t="str">
            <v>FORTALECIMIENTO DE LAS CAPACIDADES DEL SIVU</v>
          </cell>
          <cell r="E1016" t="str">
            <v>FOR.CAPACI.SIVU</v>
          </cell>
          <cell r="F1016" t="str">
            <v/>
          </cell>
          <cell r="G1016">
            <v>39798.390011574076</v>
          </cell>
          <cell r="I1016">
            <v>3</v>
          </cell>
          <cell r="J1016">
            <v>7</v>
          </cell>
          <cell r="K1016" t="str">
            <v>AMESA</v>
          </cell>
        </row>
        <row r="1017">
          <cell r="A1017">
            <v>34358</v>
          </cell>
          <cell r="B1017">
            <v>30223</v>
          </cell>
          <cell r="C1017">
            <v>9</v>
          </cell>
          <cell r="D1017" t="str">
            <v>CONVENIO UV-PEMEX OGARRIO MAGALLANES</v>
          </cell>
          <cell r="E1017" t="str">
            <v>CONV.UV-PEMEX OG-MA</v>
          </cell>
          <cell r="F1017" t="str">
            <v/>
          </cell>
          <cell r="G1017">
            <v>39801.57739583333</v>
          </cell>
          <cell r="I1017">
            <v>3</v>
          </cell>
          <cell r="J1017">
            <v>8</v>
          </cell>
          <cell r="K1017" t="str">
            <v>AMESA</v>
          </cell>
        </row>
        <row r="1018">
          <cell r="A1018">
            <v>34359</v>
          </cell>
          <cell r="B1018">
            <v>30223</v>
          </cell>
          <cell r="C1018">
            <v>1</v>
          </cell>
          <cell r="D1018" t="str">
            <v>SERVICIOS DE SOPORTE Y GESTION DE SOLUCIONES INTEGRALES</v>
          </cell>
          <cell r="E1018" t="str">
            <v>SERV.SOP.GEST.S.INT</v>
          </cell>
          <cell r="F1018" t="str">
            <v/>
          </cell>
          <cell r="G1018">
            <v>39801.577800925923</v>
          </cell>
          <cell r="I1018">
            <v>3</v>
          </cell>
          <cell r="J1018">
            <v>9</v>
          </cell>
          <cell r="K1018" t="str">
            <v>AMESA</v>
          </cell>
        </row>
        <row r="1019">
          <cell r="A1019">
            <v>34360</v>
          </cell>
          <cell r="B1019">
            <v>30223</v>
          </cell>
          <cell r="C1019">
            <v>9</v>
          </cell>
          <cell r="D1019" t="str">
            <v>CONVENIO UV-SISTEMA PORTUARIO VERACRUZANO</v>
          </cell>
          <cell r="E1019" t="str">
            <v>CONV.UV-SIST.PORT.VE</v>
          </cell>
          <cell r="F1019" t="str">
            <v/>
          </cell>
          <cell r="G1019">
            <v>39825.563483796293</v>
          </cell>
          <cell r="I1019">
            <v>3</v>
          </cell>
          <cell r="J1019">
            <v>0</v>
          </cell>
          <cell r="K1019" t="str">
            <v>AMESA</v>
          </cell>
        </row>
        <row r="1020">
          <cell r="A1020">
            <v>34361</v>
          </cell>
          <cell r="B1020">
            <v>30223</v>
          </cell>
          <cell r="C1020">
            <v>9</v>
          </cell>
          <cell r="D1020" t="str">
            <v>CONVENIO UV-ERASMUS</v>
          </cell>
          <cell r="E1020" t="str">
            <v>CONV.UV-ERASMUS</v>
          </cell>
          <cell r="F1020" t="str">
            <v/>
          </cell>
          <cell r="G1020">
            <v>39850.414560185185</v>
          </cell>
          <cell r="I1020">
            <v>3</v>
          </cell>
          <cell r="J1020">
            <v>1</v>
          </cell>
          <cell r="K1020" t="str">
            <v>AMESA</v>
          </cell>
        </row>
        <row r="1021">
          <cell r="A1021">
            <v>34362</v>
          </cell>
          <cell r="B1021">
            <v>30223</v>
          </cell>
          <cell r="C1021">
            <v>9</v>
          </cell>
          <cell r="D1021" t="str">
            <v>ACT.DIC.TEC.ACO.AMB.PROY."AMPL.MOD.TREN ARO.I. COM.PETRO.CANGR."</v>
          </cell>
          <cell r="E1021" t="str">
            <v>A.D.T.E.A.P."A.M.P.C</v>
          </cell>
          <cell r="F1021" t="str">
            <v/>
          </cell>
          <cell r="G1021">
            <v>39833.768912037034</v>
          </cell>
          <cell r="I1021">
            <v>3</v>
          </cell>
          <cell r="J1021">
            <v>2</v>
          </cell>
          <cell r="K1021" t="str">
            <v>AMESA</v>
          </cell>
        </row>
        <row r="1022">
          <cell r="A1022">
            <v>34363</v>
          </cell>
          <cell r="B1022">
            <v>30123</v>
          </cell>
          <cell r="C1022">
            <v>9</v>
          </cell>
          <cell r="D1022" t="str">
            <v>ONU-HABITAT</v>
          </cell>
          <cell r="E1022" t="str">
            <v>ONU-HABITAT</v>
          </cell>
          <cell r="F1022" t="str">
            <v/>
          </cell>
          <cell r="G1022">
            <v>39833.770451388889</v>
          </cell>
          <cell r="I1022">
            <v>3</v>
          </cell>
          <cell r="J1022">
            <v>3</v>
          </cell>
          <cell r="K1022" t="str">
            <v>AMESA</v>
          </cell>
        </row>
        <row r="1023">
          <cell r="A1023">
            <v>34364</v>
          </cell>
          <cell r="B1023">
            <v>30223</v>
          </cell>
          <cell r="C1023">
            <v>9</v>
          </cell>
          <cell r="D1023" t="str">
            <v>PROGRAMA UNIVERSITARIO DE APOYO AL EMPLEO</v>
          </cell>
          <cell r="E1023" t="str">
            <v>PROG.UNIVER.APO.EMPL</v>
          </cell>
          <cell r="F1023" t="str">
            <v/>
          </cell>
          <cell r="G1023">
            <v>39833.770844907405</v>
          </cell>
          <cell r="I1023">
            <v>3</v>
          </cell>
          <cell r="J1023">
            <v>4</v>
          </cell>
          <cell r="K1023" t="str">
            <v>AMESA</v>
          </cell>
        </row>
        <row r="1024">
          <cell r="A1024">
            <v>34365</v>
          </cell>
          <cell r="B1024">
            <v>30223</v>
          </cell>
          <cell r="C1024">
            <v>9</v>
          </cell>
          <cell r="D1024" t="str">
            <v>INNOVA CESAL</v>
          </cell>
          <cell r="E1024" t="str">
            <v>INNOVA CESAL</v>
          </cell>
          <cell r="F1024" t="str">
            <v/>
          </cell>
          <cell r="G1024">
            <v>39841.708981481483</v>
          </cell>
          <cell r="I1024">
            <v>3</v>
          </cell>
          <cell r="J1024">
            <v>5</v>
          </cell>
          <cell r="K1024" t="str">
            <v>AMESA</v>
          </cell>
        </row>
        <row r="1025">
          <cell r="A1025">
            <v>34366</v>
          </cell>
          <cell r="B1025">
            <v>30223</v>
          </cell>
          <cell r="C1025">
            <v>9</v>
          </cell>
          <cell r="D1025" t="str">
            <v>DORSAL INALAMBRICA (BACKBONE SEV-UV)</v>
          </cell>
          <cell r="E1025" t="str">
            <v>DOR.INALAM(B SEV-UV)</v>
          </cell>
          <cell r="F1025" t="str">
            <v/>
          </cell>
          <cell r="G1025">
            <v>39846.857141203705</v>
          </cell>
          <cell r="I1025">
            <v>3</v>
          </cell>
          <cell r="J1025">
            <v>6</v>
          </cell>
          <cell r="K1025" t="str">
            <v>AMESA</v>
          </cell>
        </row>
        <row r="1026">
          <cell r="A1026">
            <v>34367</v>
          </cell>
          <cell r="B1026">
            <v>30223</v>
          </cell>
          <cell r="C1026">
            <v>9</v>
          </cell>
          <cell r="D1026" t="str">
            <v>ENCUENTRO DE ESCRITORES</v>
          </cell>
          <cell r="E1026" t="str">
            <v>ENC.DE ESCRITORES</v>
          </cell>
          <cell r="F1026" t="str">
            <v/>
          </cell>
          <cell r="G1026">
            <v>39850.411041666666</v>
          </cell>
          <cell r="I1026">
            <v>3</v>
          </cell>
          <cell r="J1026">
            <v>7</v>
          </cell>
          <cell r="K1026" t="str">
            <v>AMESA</v>
          </cell>
        </row>
        <row r="1027">
          <cell r="A1027">
            <v>34368</v>
          </cell>
          <cell r="B1027">
            <v>30223</v>
          </cell>
          <cell r="C1027">
            <v>9</v>
          </cell>
          <cell r="D1027" t="str">
            <v>CONVENIO FUNDACION EDUCACION-UV</v>
          </cell>
          <cell r="E1027" t="str">
            <v>CONV.FUND.EDUC.-UV</v>
          </cell>
          <cell r="F1027" t="str">
            <v/>
          </cell>
          <cell r="G1027">
            <v>39851.781747685185</v>
          </cell>
          <cell r="I1027">
            <v>3</v>
          </cell>
          <cell r="J1027">
            <v>8</v>
          </cell>
          <cell r="K1027" t="str">
            <v>AMESA</v>
          </cell>
        </row>
        <row r="1028">
          <cell r="A1028">
            <v>34369</v>
          </cell>
          <cell r="B1028">
            <v>30223</v>
          </cell>
          <cell r="C1028">
            <v>9</v>
          </cell>
          <cell r="D1028" t="str">
            <v>CONVENIO UV-HIDALGO ORDENAMIENTO RIO TUXPAN</v>
          </cell>
          <cell r="E1028" t="str">
            <v>CON.UV-HID.ORD.R.TUX</v>
          </cell>
          <cell r="F1028" t="str">
            <v/>
          </cell>
          <cell r="G1028">
            <v>39851.782407407409</v>
          </cell>
          <cell r="I1028">
            <v>3</v>
          </cell>
          <cell r="J1028">
            <v>9</v>
          </cell>
          <cell r="K1028" t="str">
            <v>AMESA</v>
          </cell>
        </row>
        <row r="1029">
          <cell r="A1029">
            <v>34370</v>
          </cell>
          <cell r="B1029">
            <v>30223</v>
          </cell>
          <cell r="C1029">
            <v>9</v>
          </cell>
          <cell r="D1029" t="str">
            <v>CONVENIO UV-PUEBLA ORDENAMIENTO RIO TUXPAN</v>
          </cell>
          <cell r="E1029" t="str">
            <v>CONV.UV-PUEB.OR.R.TU</v>
          </cell>
          <cell r="F1029" t="str">
            <v/>
          </cell>
          <cell r="G1029">
            <v>39874.473599537036</v>
          </cell>
          <cell r="I1029">
            <v>3</v>
          </cell>
          <cell r="J1029">
            <v>0</v>
          </cell>
          <cell r="K1029" t="str">
            <v>AMESA</v>
          </cell>
        </row>
        <row r="1030">
          <cell r="A1030">
            <v>34371</v>
          </cell>
          <cell r="B1030">
            <v>30223</v>
          </cell>
          <cell r="C1030">
            <v>9</v>
          </cell>
          <cell r="D1030" t="str">
            <v>FESTIVAL-ENCUENTRO:AREITO 2009</v>
          </cell>
          <cell r="E1030" t="str">
            <v>FEST-ENC:AREITO 2009</v>
          </cell>
          <cell r="F1030" t="str">
            <v/>
          </cell>
          <cell r="G1030">
            <v>39904.737210648149</v>
          </cell>
          <cell r="I1030">
            <v>3</v>
          </cell>
          <cell r="J1030">
            <v>1</v>
          </cell>
          <cell r="K1030" t="str">
            <v>AMESA</v>
          </cell>
        </row>
        <row r="1031">
          <cell r="A1031">
            <v>34372</v>
          </cell>
          <cell r="B1031">
            <v>30223</v>
          </cell>
          <cell r="C1031">
            <v>9</v>
          </cell>
          <cell r="D1031" t="str">
            <v>CONVENIO UV-PERAJ "ADOPTA UN AMIGO"</v>
          </cell>
          <cell r="E1031" t="str">
            <v>C.UV-PERAJ"ADOP.UN A</v>
          </cell>
          <cell r="F1031" t="str">
            <v/>
          </cell>
          <cell r="G1031">
            <v>39889.365960648145</v>
          </cell>
          <cell r="I1031">
            <v>3</v>
          </cell>
          <cell r="J1031">
            <v>2</v>
          </cell>
          <cell r="K1031" t="str">
            <v>AMESA</v>
          </cell>
        </row>
        <row r="1032">
          <cell r="A1032">
            <v>34373</v>
          </cell>
          <cell r="B1032">
            <v>30223</v>
          </cell>
          <cell r="C1032">
            <v>5</v>
          </cell>
          <cell r="D1032" t="str">
            <v>CONVENIO UV-AIEA (AGENCIA INTERNACIONAL DE ENERGIA ATOMICA)</v>
          </cell>
          <cell r="E1032" t="str">
            <v>CONV.UV-AIEA</v>
          </cell>
          <cell r="F1032" t="str">
            <v/>
          </cell>
          <cell r="G1032">
            <v>39889.366446759261</v>
          </cell>
          <cell r="I1032">
            <v>3</v>
          </cell>
          <cell r="J1032">
            <v>3</v>
          </cell>
          <cell r="K1032" t="str">
            <v>AMESA</v>
          </cell>
        </row>
        <row r="1033">
          <cell r="A1033">
            <v>34374</v>
          </cell>
          <cell r="B1033">
            <v>30223</v>
          </cell>
          <cell r="C1033">
            <v>2</v>
          </cell>
          <cell r="D1033" t="str">
            <v>X CONGRESO NAC.INV. EDU UV-COMIE</v>
          </cell>
          <cell r="E1033" t="str">
            <v>X C.NAC.INV.E.UV-COM</v>
          </cell>
          <cell r="F1033" t="str">
            <v/>
          </cell>
          <cell r="G1033">
            <v>39892.446562500001</v>
          </cell>
          <cell r="I1033">
            <v>3</v>
          </cell>
          <cell r="J1033">
            <v>4</v>
          </cell>
          <cell r="K1033" t="str">
            <v>AMESA</v>
          </cell>
        </row>
        <row r="1034">
          <cell r="A1034">
            <v>34375</v>
          </cell>
          <cell r="B1034">
            <v>30223</v>
          </cell>
          <cell r="C1034">
            <v>9</v>
          </cell>
          <cell r="D1034" t="str">
            <v>CONVENIO UV-INFONAVIT ESE</v>
          </cell>
          <cell r="E1034" t="str">
            <v>CONV.UV-INFONAVIT ES</v>
          </cell>
          <cell r="F1034" t="str">
            <v/>
          </cell>
          <cell r="G1034">
            <v>39904.737638888888</v>
          </cell>
          <cell r="I1034">
            <v>3</v>
          </cell>
          <cell r="J1034">
            <v>5</v>
          </cell>
          <cell r="K1034" t="str">
            <v>AMESA</v>
          </cell>
        </row>
        <row r="1035">
          <cell r="A1035">
            <v>34376</v>
          </cell>
          <cell r="B1035">
            <v>30223</v>
          </cell>
          <cell r="C1035">
            <v>9</v>
          </cell>
          <cell r="D1035" t="str">
            <v>CONVENIO UV-CONAFLOR (VIVERO FORESTAL)</v>
          </cell>
          <cell r="E1035" t="str">
            <v>CON.UV-CONAFLOR (V.F</v>
          </cell>
          <cell r="F1035" t="str">
            <v/>
          </cell>
          <cell r="G1035">
            <v>39923.345706018517</v>
          </cell>
          <cell r="I1035">
            <v>3</v>
          </cell>
          <cell r="J1035">
            <v>6</v>
          </cell>
          <cell r="K1035" t="str">
            <v>AMESA</v>
          </cell>
        </row>
        <row r="1036">
          <cell r="A1036">
            <v>34377</v>
          </cell>
          <cell r="B1036">
            <v>30223</v>
          </cell>
          <cell r="C1036">
            <v>9</v>
          </cell>
          <cell r="D1036" t="str">
            <v>CONVENIO UV-PEMEX (ACTIVO INTEGRAL VERACRUZ)</v>
          </cell>
          <cell r="E1036" t="str">
            <v>CON.UV-PEMEX(AC.IN.V</v>
          </cell>
          <cell r="F1036" t="str">
            <v/>
          </cell>
          <cell r="G1036">
            <v>39923.346493055556</v>
          </cell>
          <cell r="I1036">
            <v>3</v>
          </cell>
          <cell r="J1036">
            <v>7</v>
          </cell>
          <cell r="K1036" t="str">
            <v>AMESA</v>
          </cell>
        </row>
        <row r="1037">
          <cell r="A1037">
            <v>34378</v>
          </cell>
          <cell r="B1037">
            <v>30223</v>
          </cell>
          <cell r="C1037">
            <v>9</v>
          </cell>
          <cell r="D1037" t="str">
            <v>CONVENIO MIX-UV-COVEICYDET, EL CAMINO DE LA CIENCIA</v>
          </cell>
          <cell r="E1037" t="str">
            <v>CONV.MIX-UV-COVEICYD</v>
          </cell>
          <cell r="F1037" t="str">
            <v/>
          </cell>
          <cell r="G1037">
            <v>39968.763668981483</v>
          </cell>
          <cell r="I1037">
            <v>3</v>
          </cell>
          <cell r="J1037">
            <v>8</v>
          </cell>
          <cell r="K1037" t="str">
            <v>AMESA</v>
          </cell>
        </row>
        <row r="1038">
          <cell r="A1038">
            <v>34379</v>
          </cell>
          <cell r="B1038">
            <v>30223</v>
          </cell>
          <cell r="C1038">
            <v>1</v>
          </cell>
          <cell r="D1038" t="str">
            <v>SOSTENIMIENTO DE LA CAPACIDAD DE PROD. DERIVADOS ETANOIII EN COMPL.PETROQ. MOREL</v>
          </cell>
          <cell r="E1038" t="str">
            <v>S.C.P.D.ETANOIII C.P</v>
          </cell>
          <cell r="F1038" t="str">
            <v/>
          </cell>
          <cell r="G1038">
            <v>40063.535092592596</v>
          </cell>
          <cell r="I1038">
            <v>3</v>
          </cell>
          <cell r="J1038">
            <v>9</v>
          </cell>
          <cell r="K1038" t="str">
            <v>AMESA</v>
          </cell>
        </row>
        <row r="1039">
          <cell r="A1039">
            <v>34380</v>
          </cell>
          <cell r="B1039">
            <v>30223</v>
          </cell>
          <cell r="C1039">
            <v>1</v>
          </cell>
          <cell r="D1039" t="str">
            <v>SOSTENIMIENTO DE LA CAP.PROD.SER.AUX.I COMP.PETROQ.MORELOS</v>
          </cell>
          <cell r="E1039" t="str">
            <v>S.C.P.S.A.I.C.P.MORE</v>
          </cell>
          <cell r="F1039" t="str">
            <v/>
          </cell>
          <cell r="G1039">
            <v>40063.535844907405</v>
          </cell>
          <cell r="I1039">
            <v>3</v>
          </cell>
          <cell r="J1039">
            <v>0</v>
          </cell>
          <cell r="K1039" t="str">
            <v>AMESA</v>
          </cell>
        </row>
        <row r="1040">
          <cell r="A1040">
            <v>34381</v>
          </cell>
          <cell r="B1040">
            <v>30223</v>
          </cell>
          <cell r="C1040">
            <v>3</v>
          </cell>
          <cell r="D1040" t="str">
            <v>ASISTENCIA TECNICA Y SOPORTE PARA LA OPTIMIZACION DE FLUJOS DE INFORMACION</v>
          </cell>
          <cell r="E1040" t="str">
            <v>AS.TEC.SOP.OPT.FL.IN</v>
          </cell>
          <cell r="F1040" t="str">
            <v/>
          </cell>
          <cell r="G1040">
            <v>40106.421423611115</v>
          </cell>
          <cell r="I1040">
            <v>3</v>
          </cell>
          <cell r="J1040">
            <v>1</v>
          </cell>
          <cell r="K1040" t="str">
            <v>AMESA</v>
          </cell>
        </row>
        <row r="1041">
          <cell r="A1041">
            <v>34382</v>
          </cell>
          <cell r="B1041">
            <v>30223</v>
          </cell>
          <cell r="C1041">
            <v>9</v>
          </cell>
          <cell r="D1041" t="str">
            <v>CONVENIO U.V. SEMARNAT</v>
          </cell>
          <cell r="E1041" t="str">
            <v>CONVENIOU.V.SEMARNAT</v>
          </cell>
          <cell r="F1041" t="str">
            <v/>
          </cell>
          <cell r="G1041">
            <v>40812.444189814814</v>
          </cell>
          <cell r="I1041">
            <v>3</v>
          </cell>
          <cell r="J1041">
            <v>2</v>
          </cell>
          <cell r="K1041" t="str">
            <v>AMESA</v>
          </cell>
        </row>
        <row r="1042">
          <cell r="A1042">
            <v>34383</v>
          </cell>
          <cell r="B1042">
            <v>30223</v>
          </cell>
          <cell r="C1042">
            <v>9</v>
          </cell>
          <cell r="D1042" t="str">
            <v>PLAN DE DESARROLLO SOCIAL MUNICIPAL EN TEXCATEPEC,VER.</v>
          </cell>
          <cell r="E1042" t="str">
            <v>PLAN DES.SOC.M.TEX.V</v>
          </cell>
          <cell r="F1042" t="str">
            <v/>
          </cell>
          <cell r="G1042">
            <v>40148.382326388892</v>
          </cell>
          <cell r="I1042">
            <v>3</v>
          </cell>
          <cell r="J1042">
            <v>3</v>
          </cell>
          <cell r="K1042" t="str">
            <v>AMESA</v>
          </cell>
        </row>
        <row r="1043">
          <cell r="A1043">
            <v>34384</v>
          </cell>
          <cell r="B1043">
            <v>30223</v>
          </cell>
          <cell r="C1043">
            <v>2</v>
          </cell>
          <cell r="D1043" t="str">
            <v>CONVENIO UV-INTEL-TECNOLOGIA DE MEXICO</v>
          </cell>
          <cell r="E1043" t="str">
            <v>CON.UV-INTEL-TEC.MEX</v>
          </cell>
          <cell r="F1043" t="str">
            <v/>
          </cell>
          <cell r="G1043">
            <v>40148.383414351854</v>
          </cell>
          <cell r="I1043">
            <v>3</v>
          </cell>
          <cell r="J1043">
            <v>4</v>
          </cell>
          <cell r="K1043" t="str">
            <v>AMESA</v>
          </cell>
        </row>
        <row r="1044">
          <cell r="A1044">
            <v>34385</v>
          </cell>
          <cell r="B1044">
            <v>30223</v>
          </cell>
          <cell r="C1044">
            <v>4</v>
          </cell>
          <cell r="D1044" t="str">
            <v>CONVENIO UV-SEDESOL</v>
          </cell>
          <cell r="E1044" t="str">
            <v>CON. UV-SEDESOL</v>
          </cell>
          <cell r="F1044" t="str">
            <v/>
          </cell>
          <cell r="G1044">
            <v>40148.383692129632</v>
          </cell>
          <cell r="I1044">
            <v>3</v>
          </cell>
          <cell r="J1044">
            <v>5</v>
          </cell>
          <cell r="K1044" t="str">
            <v>AMESA</v>
          </cell>
        </row>
        <row r="1045">
          <cell r="A1045">
            <v>34386</v>
          </cell>
          <cell r="B1045">
            <v>30223</v>
          </cell>
          <cell r="C1045">
            <v>7</v>
          </cell>
          <cell r="D1045" t="str">
            <v>CONVENIO UV-ANUIES-FUNDACION FORD</v>
          </cell>
          <cell r="E1045" t="str">
            <v>CON.UV-ANUIES-F.FORD</v>
          </cell>
          <cell r="F1045" t="str">
            <v/>
          </cell>
          <cell r="G1045">
            <v>40203.474247685182</v>
          </cell>
          <cell r="I1045">
            <v>3</v>
          </cell>
          <cell r="J1045">
            <v>6</v>
          </cell>
          <cell r="K1045" t="str">
            <v>AMESA</v>
          </cell>
        </row>
        <row r="1046">
          <cell r="A1046">
            <v>34387</v>
          </cell>
          <cell r="B1046">
            <v>30223</v>
          </cell>
          <cell r="C1046">
            <v>9</v>
          </cell>
          <cell r="D1046" t="str">
            <v>RELACIONES INTERINSTITUCIONALES DE LA U.V.</v>
          </cell>
          <cell r="E1046" t="str">
            <v>REL.INTER.DE LA U.V.</v>
          </cell>
          <cell r="F1046" t="str">
            <v/>
          </cell>
          <cell r="G1046">
            <v>40220.437407407408</v>
          </cell>
          <cell r="I1046">
            <v>3</v>
          </cell>
          <cell r="J1046">
            <v>7</v>
          </cell>
          <cell r="K1046" t="str">
            <v>AMESA</v>
          </cell>
        </row>
        <row r="1047">
          <cell r="A1047">
            <v>34388</v>
          </cell>
          <cell r="B1047">
            <v>30223</v>
          </cell>
          <cell r="C1047">
            <v>9</v>
          </cell>
          <cell r="D1047" t="str">
            <v>DIPROUV</v>
          </cell>
          <cell r="E1047" t="str">
            <v>DIPROUV</v>
          </cell>
          <cell r="F1047" t="str">
            <v/>
          </cell>
          <cell r="G1047">
            <v>40238.461712962962</v>
          </cell>
          <cell r="I1047">
            <v>3</v>
          </cell>
          <cell r="J1047">
            <v>8</v>
          </cell>
          <cell r="K1047" t="str">
            <v>AMESA</v>
          </cell>
        </row>
        <row r="1048">
          <cell r="A1048">
            <v>34389</v>
          </cell>
          <cell r="B1048">
            <v>30223</v>
          </cell>
          <cell r="C1048">
            <v>9</v>
          </cell>
          <cell r="D1048" t="str">
            <v>CONGRESO IGLU</v>
          </cell>
          <cell r="E1048" t="str">
            <v>CONGRESO IGLU</v>
          </cell>
          <cell r="F1048" t="str">
            <v/>
          </cell>
          <cell r="G1048">
            <v>40324.788090277776</v>
          </cell>
          <cell r="I1048">
            <v>3</v>
          </cell>
          <cell r="J1048">
            <v>9</v>
          </cell>
          <cell r="K1048" t="str">
            <v>AMESA</v>
          </cell>
        </row>
        <row r="1049">
          <cell r="A1049">
            <v>34390</v>
          </cell>
          <cell r="B1049">
            <v>30223</v>
          </cell>
          <cell r="C1049">
            <v>1</v>
          </cell>
          <cell r="D1049" t="str">
            <v>CONVENIO UV-SECRETARIA DE ECONOMIA</v>
          </cell>
          <cell r="E1049" t="str">
            <v>CONV.UV-SEC.ECONOMIA</v>
          </cell>
          <cell r="F1049" t="str">
            <v/>
          </cell>
          <cell r="G1049">
            <v>40324.788506944446</v>
          </cell>
          <cell r="I1049">
            <v>3</v>
          </cell>
          <cell r="J1049">
            <v>0</v>
          </cell>
          <cell r="K1049" t="str">
            <v>AMESA</v>
          </cell>
        </row>
        <row r="1050">
          <cell r="A1050">
            <v>34391</v>
          </cell>
          <cell r="B1050">
            <v>30223</v>
          </cell>
          <cell r="C1050">
            <v>9</v>
          </cell>
          <cell r="D1050" t="str">
            <v>CONVENIO UV-CFE-EDZNA-TICUL</v>
          </cell>
          <cell r="E1050" t="str">
            <v>CONV.UV-CFE-EDZNA-T.</v>
          </cell>
          <cell r="F1050" t="str">
            <v/>
          </cell>
          <cell r="G1050">
            <v>40367.751620370371</v>
          </cell>
          <cell r="I1050">
            <v>3</v>
          </cell>
          <cell r="J1050">
            <v>1</v>
          </cell>
          <cell r="K1050" t="str">
            <v>AMESA</v>
          </cell>
        </row>
        <row r="1051">
          <cell r="A1051">
            <v>34392</v>
          </cell>
          <cell r="B1051">
            <v>30223</v>
          </cell>
          <cell r="C1051">
            <v>9</v>
          </cell>
          <cell r="D1051" t="str">
            <v>CONVENIO UV-AG MANATIES</v>
          </cell>
          <cell r="E1051" t="str">
            <v>CONV. UV-AG-MANATIES</v>
          </cell>
          <cell r="F1051" t="str">
            <v/>
          </cell>
          <cell r="G1051">
            <v>40367.752546296295</v>
          </cell>
          <cell r="I1051">
            <v>3</v>
          </cell>
          <cell r="J1051">
            <v>2</v>
          </cell>
          <cell r="K1051" t="str">
            <v>AMESA</v>
          </cell>
        </row>
        <row r="1052">
          <cell r="A1052">
            <v>34394</v>
          </cell>
          <cell r="B1052">
            <v>30223</v>
          </cell>
          <cell r="C1052">
            <v>9</v>
          </cell>
          <cell r="D1052" t="str">
            <v>CONVENIO UV-PROMESAN(TEC DE MONTERREY)*</v>
          </cell>
          <cell r="E1052" t="str">
            <v>CONV.UV-PROMESAN (TM</v>
          </cell>
          <cell r="F1052" t="str">
            <v/>
          </cell>
          <cell r="G1052">
            <v>40449.532384259262</v>
          </cell>
          <cell r="I1052">
            <v>3</v>
          </cell>
          <cell r="J1052">
            <v>4</v>
          </cell>
          <cell r="K1052" t="str">
            <v>AMESA</v>
          </cell>
        </row>
        <row r="1053">
          <cell r="A1053">
            <v>34395</v>
          </cell>
          <cell r="B1053">
            <v>30223</v>
          </cell>
          <cell r="C1053">
            <v>9</v>
          </cell>
          <cell r="D1053" t="str">
            <v>CONVENIO UV-CFE MANGLAR TUXPAN</v>
          </cell>
          <cell r="E1053" t="str">
            <v>C.UV-CFE MANGLAR TUX</v>
          </cell>
          <cell r="F1053" t="str">
            <v/>
          </cell>
          <cell r="G1053">
            <v>40457.433333333334</v>
          </cell>
          <cell r="I1053">
            <v>3</v>
          </cell>
          <cell r="J1053">
            <v>5</v>
          </cell>
          <cell r="K1053" t="str">
            <v>AMESA</v>
          </cell>
        </row>
        <row r="1054">
          <cell r="A1054">
            <v>34396</v>
          </cell>
          <cell r="B1054">
            <v>30223</v>
          </cell>
          <cell r="C1054">
            <v>9</v>
          </cell>
          <cell r="D1054" t="str">
            <v>CONVENIO UV-CONAFOR TECNOLOGIA FORESTAL</v>
          </cell>
          <cell r="E1054" t="str">
            <v>COV.UV-CONAFOR TEC.F</v>
          </cell>
          <cell r="F1054" t="str">
            <v/>
          </cell>
          <cell r="G1054">
            <v>40490.702326388891</v>
          </cell>
          <cell r="I1054">
            <v>3</v>
          </cell>
          <cell r="J1054">
            <v>6</v>
          </cell>
          <cell r="K1054" t="str">
            <v>AMESA</v>
          </cell>
        </row>
        <row r="1055">
          <cell r="A1055">
            <v>34397</v>
          </cell>
          <cell r="B1055">
            <v>30223</v>
          </cell>
          <cell r="C1055">
            <v>1</v>
          </cell>
          <cell r="D1055" t="str">
            <v>CONVENIO UV-CENAM</v>
          </cell>
          <cell r="E1055" t="str">
            <v>CON.UV-CENAM</v>
          </cell>
          <cell r="F1055" t="str">
            <v/>
          </cell>
          <cell r="G1055">
            <v>40490.703865740739</v>
          </cell>
          <cell r="I1055">
            <v>3</v>
          </cell>
          <cell r="J1055">
            <v>7</v>
          </cell>
          <cell r="K1055" t="str">
            <v>AMESA</v>
          </cell>
        </row>
        <row r="1056">
          <cell r="A1056">
            <v>34398</v>
          </cell>
          <cell r="B1056">
            <v>30223</v>
          </cell>
          <cell r="C1056">
            <v>9</v>
          </cell>
          <cell r="D1056" t="str">
            <v>DIPROUV ATLAHUILCO 2010</v>
          </cell>
          <cell r="E1056" t="str">
            <v>DIPROUV ATLAH.2010</v>
          </cell>
          <cell r="F1056" t="str">
            <v/>
          </cell>
          <cell r="G1056">
            <v>40504.548715277779</v>
          </cell>
          <cell r="I1056">
            <v>3</v>
          </cell>
          <cell r="J1056">
            <v>8</v>
          </cell>
          <cell r="K1056" t="str">
            <v>AMESA</v>
          </cell>
        </row>
        <row r="1057">
          <cell r="A1057">
            <v>34399</v>
          </cell>
          <cell r="B1057">
            <v>30223</v>
          </cell>
          <cell r="C1057">
            <v>9</v>
          </cell>
          <cell r="D1057" t="str">
            <v>ATENCION ODONT.Y FORMACION DE PROMOTORAS RURALES EN SALUD DE LOS MUN.TEQUILA Y T</v>
          </cell>
          <cell r="E1057" t="str">
            <v>AT.OD.FOR.PROM.R.S.M</v>
          </cell>
          <cell r="F1057" t="str">
            <v/>
          </cell>
          <cell r="G1057">
            <v>40504.551527777781</v>
          </cell>
          <cell r="I1057">
            <v>3</v>
          </cell>
          <cell r="J1057">
            <v>9</v>
          </cell>
          <cell r="K1057" t="str">
            <v>AMESA</v>
          </cell>
        </row>
        <row r="1058">
          <cell r="A1058">
            <v>34400</v>
          </cell>
          <cell r="B1058">
            <v>30223</v>
          </cell>
          <cell r="C1058">
            <v>9</v>
          </cell>
          <cell r="D1058" t="str">
            <v>PLAN DE DESARROLLO SOCIAL COMUNITARIO DEL MUNICIPIO DE MECATLAN, VER.</v>
          </cell>
          <cell r="E1058" t="str">
            <v>PLAN.DES.S.C.M.MEC.V</v>
          </cell>
          <cell r="F1058" t="str">
            <v/>
          </cell>
          <cell r="G1058">
            <v>40528.548981481479</v>
          </cell>
          <cell r="I1058">
            <v>3</v>
          </cell>
          <cell r="J1058">
            <v>0</v>
          </cell>
          <cell r="K1058" t="str">
            <v>AMESA</v>
          </cell>
        </row>
        <row r="1059">
          <cell r="A1059">
            <v>34401</v>
          </cell>
          <cell r="B1059">
            <v>30223</v>
          </cell>
          <cell r="C1059">
            <v>9</v>
          </cell>
          <cell r="D1059" t="str">
            <v>BRIGADAS EN SERVICIO SOCIAL EN FILOMENO MATA, VER.</v>
          </cell>
          <cell r="E1059" t="str">
            <v>BRIG.SER.S.FIL.M. VE</v>
          </cell>
          <cell r="F1059" t="str">
            <v/>
          </cell>
          <cell r="G1059">
            <v>40528.549953703703</v>
          </cell>
          <cell r="I1059">
            <v>3</v>
          </cell>
          <cell r="J1059">
            <v>1</v>
          </cell>
          <cell r="K1059" t="str">
            <v>AMESA</v>
          </cell>
        </row>
        <row r="1060">
          <cell r="A1060">
            <v>34402</v>
          </cell>
          <cell r="B1060">
            <v>30223</v>
          </cell>
          <cell r="C1060">
            <v>1</v>
          </cell>
          <cell r="D1060" t="str">
            <v>SISTEMA DE LICUACION DE CLORO</v>
          </cell>
          <cell r="E1060" t="str">
            <v>SIST.DE LIC.CLORO</v>
          </cell>
          <cell r="F1060" t="str">
            <v/>
          </cell>
          <cell r="G1060">
            <v>40556.514768518522</v>
          </cell>
          <cell r="I1060">
            <v>3</v>
          </cell>
          <cell r="J1060">
            <v>2</v>
          </cell>
          <cell r="K1060" t="str">
            <v>AMESA</v>
          </cell>
        </row>
        <row r="1061">
          <cell r="A1061">
            <v>34403</v>
          </cell>
          <cell r="B1061">
            <v>30223</v>
          </cell>
          <cell r="C1061">
            <v>9</v>
          </cell>
          <cell r="D1061" t="str">
            <v>CONTRATO UV-IVMUJERES</v>
          </cell>
          <cell r="E1061" t="str">
            <v>CONTRATO UV-IVMUJERE</v>
          </cell>
          <cell r="F1061" t="str">
            <v/>
          </cell>
          <cell r="G1061">
            <v>40570.416956018518</v>
          </cell>
          <cell r="I1061">
            <v>3</v>
          </cell>
          <cell r="J1061">
            <v>3</v>
          </cell>
          <cell r="K1061" t="str">
            <v>AMESA</v>
          </cell>
        </row>
        <row r="1062">
          <cell r="A1062">
            <v>34404</v>
          </cell>
          <cell r="B1062">
            <v>30223</v>
          </cell>
          <cell r="C1062">
            <v>9</v>
          </cell>
          <cell r="D1062" t="str">
            <v>CONVENIO UV-CONAFOR PRODUCCION DE PLANTAS</v>
          </cell>
          <cell r="E1062" t="str">
            <v>COV.UV-CONAFOR PR.PL</v>
          </cell>
          <cell r="F1062" t="str">
            <v/>
          </cell>
          <cell r="G1062">
            <v>40631.38486111111</v>
          </cell>
          <cell r="I1062">
            <v>3</v>
          </cell>
          <cell r="J1062">
            <v>4</v>
          </cell>
          <cell r="K1062" t="str">
            <v>AMESA</v>
          </cell>
        </row>
        <row r="1063">
          <cell r="A1063">
            <v>34405</v>
          </cell>
          <cell r="B1063">
            <v>30223</v>
          </cell>
          <cell r="C1063">
            <v>9</v>
          </cell>
          <cell r="D1063" t="str">
            <v>DIAGNOSTICO DE POSGRADO EN EL ESTADO DE VERACRUZ</v>
          </cell>
          <cell r="E1063" t="str">
            <v>DIAG.POSG.EDO.VERACR</v>
          </cell>
          <cell r="F1063" t="str">
            <v/>
          </cell>
          <cell r="G1063">
            <v>40791.575115740743</v>
          </cell>
          <cell r="I1063">
            <v>3</v>
          </cell>
          <cell r="J1063">
            <v>5</v>
          </cell>
          <cell r="K1063" t="str">
            <v>AMESA</v>
          </cell>
        </row>
        <row r="1064">
          <cell r="A1064">
            <v>34406</v>
          </cell>
          <cell r="B1064">
            <v>30223</v>
          </cell>
          <cell r="C1064">
            <v>5</v>
          </cell>
          <cell r="D1064" t="str">
            <v>MONITOREO DE PECES ARRECIFALES</v>
          </cell>
          <cell r="E1064" t="str">
            <v>MON.PECES.ARRECIFALE</v>
          </cell>
          <cell r="F1064" t="str">
            <v/>
          </cell>
          <cell r="G1064">
            <v>40808.423807870371</v>
          </cell>
          <cell r="I1064">
            <v>3</v>
          </cell>
          <cell r="J1064">
            <v>6</v>
          </cell>
          <cell r="K1064" t="str">
            <v>AMESA</v>
          </cell>
        </row>
        <row r="1065">
          <cell r="A1065">
            <v>34407</v>
          </cell>
          <cell r="B1065">
            <v>30223</v>
          </cell>
          <cell r="C1065">
            <v>2</v>
          </cell>
          <cell r="D1065" t="str">
            <v>CATEDRA UNESCO UV (CIUDADANIA, EDUC. Y SUST.AMB. DE DES.)</v>
          </cell>
          <cell r="E1065" t="str">
            <v>CAT.UNESCO UV(CESADD</v>
          </cell>
          <cell r="F1065" t="str">
            <v/>
          </cell>
          <cell r="G1065">
            <v>40808.424432870372</v>
          </cell>
          <cell r="I1065">
            <v>3</v>
          </cell>
          <cell r="J1065">
            <v>7</v>
          </cell>
          <cell r="K1065" t="str">
            <v>AMESA</v>
          </cell>
        </row>
        <row r="1066">
          <cell r="A1066">
            <v>34408</v>
          </cell>
          <cell r="B1066">
            <v>30223</v>
          </cell>
          <cell r="C1066">
            <v>9</v>
          </cell>
          <cell r="D1066" t="str">
            <v>CONVENIO UV-CONAFOR CERTIFICACION FORESTAL</v>
          </cell>
          <cell r="E1066" t="str">
            <v>CONV.UV-CONAFOR C.F.</v>
          </cell>
          <cell r="F1066" t="str">
            <v/>
          </cell>
          <cell r="G1066">
            <v>40835.504664351851</v>
          </cell>
          <cell r="I1066">
            <v>3</v>
          </cell>
          <cell r="J1066">
            <v>8</v>
          </cell>
          <cell r="K1066" t="str">
            <v>AMESA</v>
          </cell>
        </row>
        <row r="1067">
          <cell r="A1067">
            <v>34409</v>
          </cell>
          <cell r="B1067">
            <v>30223</v>
          </cell>
          <cell r="C1067">
            <v>9</v>
          </cell>
          <cell r="D1067" t="str">
            <v>CONVENIO UV-CFE MONITOREO AMBIENTAL TUXPAN</v>
          </cell>
          <cell r="E1067" t="str">
            <v>CONV.UV-CFE MON.AMB.</v>
          </cell>
          <cell r="F1067" t="str">
            <v/>
          </cell>
          <cell r="G1067">
            <v>40835.505370370367</v>
          </cell>
          <cell r="I1067">
            <v>3</v>
          </cell>
          <cell r="J1067">
            <v>9</v>
          </cell>
          <cell r="K1067" t="str">
            <v>AMESA</v>
          </cell>
        </row>
        <row r="1068">
          <cell r="A1068">
            <v>34410</v>
          </cell>
          <cell r="B1068">
            <v>30223</v>
          </cell>
          <cell r="C1068">
            <v>9</v>
          </cell>
          <cell r="D1068" t="str">
            <v>CONVENIO UV-CFE RAMSAR TUXPAN</v>
          </cell>
          <cell r="E1068" t="str">
            <v>CONV.UV-CFE RAMSAR T</v>
          </cell>
          <cell r="F1068" t="str">
            <v/>
          </cell>
          <cell r="G1068">
            <v>40835.505798611113</v>
          </cell>
          <cell r="I1068">
            <v>3</v>
          </cell>
          <cell r="J1068">
            <v>0</v>
          </cell>
          <cell r="K1068" t="str">
            <v>AMESA</v>
          </cell>
        </row>
        <row r="1069">
          <cell r="A1069">
            <v>34411</v>
          </cell>
          <cell r="B1069">
            <v>30223</v>
          </cell>
          <cell r="C1069">
            <v>9</v>
          </cell>
          <cell r="D1069" t="str">
            <v>CONVENIO UV-CONAFOR CAPAC.REC. FORESTALES</v>
          </cell>
          <cell r="E1069" t="str">
            <v>CONV.UV-CONAFOR C.R.</v>
          </cell>
          <cell r="F1069" t="str">
            <v/>
          </cell>
          <cell r="G1069">
            <v>40862.692361111112</v>
          </cell>
          <cell r="I1069">
            <v>3</v>
          </cell>
          <cell r="J1069">
            <v>1</v>
          </cell>
          <cell r="K1069" t="str">
            <v>AMESA</v>
          </cell>
        </row>
        <row r="1070">
          <cell r="A1070">
            <v>34412</v>
          </cell>
          <cell r="B1070">
            <v>30223</v>
          </cell>
          <cell r="C1070">
            <v>7</v>
          </cell>
          <cell r="D1070" t="str">
            <v>RED IBEROAMERICANA DE SUPER COMPUTO</v>
          </cell>
          <cell r="E1070" t="str">
            <v>RED IBERAME-SUPERCOM</v>
          </cell>
          <cell r="F1070" t="str">
            <v/>
          </cell>
          <cell r="G1070">
            <v>40889.3983912037</v>
          </cell>
          <cell r="I1070">
            <v>3</v>
          </cell>
          <cell r="J1070">
            <v>2</v>
          </cell>
          <cell r="K1070" t="str">
            <v>AMESA</v>
          </cell>
        </row>
        <row r="1071">
          <cell r="A1071">
            <v>34413</v>
          </cell>
          <cell r="B1071">
            <v>30223</v>
          </cell>
          <cell r="C1071">
            <v>9</v>
          </cell>
          <cell r="D1071" t="str">
            <v>SITUVER-UV</v>
          </cell>
          <cell r="E1071" t="str">
            <v>SITUVER-UV</v>
          </cell>
          <cell r="F1071" t="str">
            <v/>
          </cell>
          <cell r="G1071">
            <v>40917.426747685182</v>
          </cell>
          <cell r="I1071">
            <v>3</v>
          </cell>
          <cell r="J1071">
            <v>3</v>
          </cell>
          <cell r="K1071" t="str">
            <v>AMESA</v>
          </cell>
        </row>
        <row r="1072">
          <cell r="A1072">
            <v>34414</v>
          </cell>
          <cell r="B1072">
            <v>30223</v>
          </cell>
          <cell r="C1072">
            <v>9</v>
          </cell>
          <cell r="D1072" t="str">
            <v>PROG. VINCULACION-PRONABES/FESE</v>
          </cell>
          <cell r="E1072" t="str">
            <v>PRO.VINC.-PRONABES/F</v>
          </cell>
          <cell r="F1072" t="str">
            <v/>
          </cell>
          <cell r="G1072">
            <v>40945.541631944441</v>
          </cell>
          <cell r="I1072">
            <v>3</v>
          </cell>
          <cell r="J1072">
            <v>4</v>
          </cell>
          <cell r="K1072" t="str">
            <v>AMESA</v>
          </cell>
        </row>
        <row r="1073">
          <cell r="A1073">
            <v>34415</v>
          </cell>
          <cell r="B1073">
            <v>30223</v>
          </cell>
          <cell r="C1073">
            <v>1</v>
          </cell>
          <cell r="D1073" t="str">
            <v>GEST.P/CONSERV.DE LA ARQ.PATR.</v>
          </cell>
          <cell r="E1073" t="str">
            <v>GEST.P/CONS.ARQ.PATR</v>
          </cell>
          <cell r="F1073" t="str">
            <v/>
          </cell>
          <cell r="G1073">
            <v>40945.541018518517</v>
          </cell>
          <cell r="I1073">
            <v>3</v>
          </cell>
          <cell r="J1073">
            <v>5</v>
          </cell>
          <cell r="K1073" t="str">
            <v>AMESA</v>
          </cell>
        </row>
        <row r="1074">
          <cell r="A1074">
            <v>34416</v>
          </cell>
          <cell r="B1074">
            <v>30223</v>
          </cell>
          <cell r="C1074">
            <v>9</v>
          </cell>
          <cell r="D1074" t="str">
            <v>CONVENIO UV-INE</v>
          </cell>
          <cell r="E1074" t="str">
            <v>CONVENIO UV-INE</v>
          </cell>
          <cell r="F1074" t="str">
            <v/>
          </cell>
          <cell r="G1074">
            <v>40975.67260416667</v>
          </cell>
          <cell r="I1074">
            <v>3</v>
          </cell>
          <cell r="J1074">
            <v>6</v>
          </cell>
          <cell r="K1074" t="str">
            <v>AMESA</v>
          </cell>
        </row>
        <row r="1075">
          <cell r="A1075">
            <v>34417</v>
          </cell>
          <cell r="B1075">
            <v>30223</v>
          </cell>
          <cell r="C1075">
            <v>9</v>
          </cell>
          <cell r="D1075" t="str">
            <v>JOVENES PARA LA CONSTRUCCION DE LA PAZ Y SEGURIDAD</v>
          </cell>
          <cell r="E1075" t="str">
            <v>JOV.P/LA CON.PAZ Y S</v>
          </cell>
          <cell r="F1075" t="str">
            <v/>
          </cell>
          <cell r="G1075">
            <v>41019.515972222223</v>
          </cell>
          <cell r="I1075">
            <v>3</v>
          </cell>
          <cell r="J1075">
            <v>7</v>
          </cell>
          <cell r="K1075" t="str">
            <v>AMESA</v>
          </cell>
        </row>
        <row r="1076">
          <cell r="A1076">
            <v>34418</v>
          </cell>
          <cell r="B1076">
            <v>30223</v>
          </cell>
          <cell r="C1076">
            <v>7</v>
          </cell>
          <cell r="D1076" t="str">
            <v>CAPACITACION EN SEGURIDAD</v>
          </cell>
          <cell r="E1076" t="str">
            <v>CAPAC.EN SEGURIDAD</v>
          </cell>
          <cell r="F1076" t="str">
            <v/>
          </cell>
          <cell r="G1076">
            <v>41019.517430555556</v>
          </cell>
          <cell r="I1076">
            <v>3</v>
          </cell>
          <cell r="J1076">
            <v>8</v>
          </cell>
          <cell r="K1076" t="str">
            <v>AMESA</v>
          </cell>
        </row>
        <row r="1077">
          <cell r="A1077">
            <v>34419</v>
          </cell>
          <cell r="B1077">
            <v>30223</v>
          </cell>
          <cell r="C1077">
            <v>3</v>
          </cell>
          <cell r="D1077" t="str">
            <v>DIAGNOSTICO SEGURIDAD XALAPA</v>
          </cell>
          <cell r="E1077" t="str">
            <v>DIAG.SEG.XALAPA</v>
          </cell>
          <cell r="F1077" t="str">
            <v/>
          </cell>
          <cell r="G1077">
            <v>41019.517974537041</v>
          </cell>
          <cell r="I1077">
            <v>3</v>
          </cell>
          <cell r="J1077">
            <v>9</v>
          </cell>
          <cell r="K1077" t="str">
            <v>AMESA</v>
          </cell>
        </row>
        <row r="1078">
          <cell r="A1078">
            <v>34420</v>
          </cell>
          <cell r="B1078">
            <v>30223</v>
          </cell>
          <cell r="C1078">
            <v>2</v>
          </cell>
          <cell r="D1078" t="str">
            <v>LIBROS Y REVISTAS DE CEDEGS</v>
          </cell>
          <cell r="E1078" t="str">
            <v>LIB.Y REV. CEDEGS</v>
          </cell>
          <cell r="F1078" t="str">
            <v/>
          </cell>
          <cell r="G1078">
            <v>41019.51840277778</v>
          </cell>
          <cell r="I1078">
            <v>3</v>
          </cell>
          <cell r="J1078">
            <v>0</v>
          </cell>
          <cell r="K1078" t="str">
            <v>AMESA</v>
          </cell>
        </row>
        <row r="1079">
          <cell r="A1079">
            <v>34421</v>
          </cell>
          <cell r="B1079">
            <v>30223</v>
          </cell>
          <cell r="C1079">
            <v>7</v>
          </cell>
          <cell r="D1079" t="str">
            <v>CONV.UV-CONAFOR PLANT. FORES</v>
          </cell>
          <cell r="E1079" t="str">
            <v>CON.UV-CONAFOR P.FOR</v>
          </cell>
          <cell r="F1079" t="str">
            <v/>
          </cell>
          <cell r="G1079">
            <v>41036.443078703705</v>
          </cell>
          <cell r="I1079">
            <v>3</v>
          </cell>
          <cell r="J1079">
            <v>1</v>
          </cell>
          <cell r="K1079" t="str">
            <v>AMESA</v>
          </cell>
        </row>
        <row r="1080">
          <cell r="A1080">
            <v>34422</v>
          </cell>
          <cell r="B1080">
            <v>30223</v>
          </cell>
          <cell r="C1080">
            <v>5</v>
          </cell>
          <cell r="D1080" t="str">
            <v>ACRED AMB CUMP TERM COND AIATG</v>
          </cell>
          <cell r="E1080" t="str">
            <v>ACR AM CUM T C AIATG</v>
          </cell>
          <cell r="F1080" t="str">
            <v/>
          </cell>
          <cell r="G1080">
            <v>41044.498414351852</v>
          </cell>
          <cell r="I1080">
            <v>3</v>
          </cell>
          <cell r="J1080">
            <v>2</v>
          </cell>
          <cell r="K1080" t="str">
            <v>AMESA</v>
          </cell>
        </row>
        <row r="1081">
          <cell r="A1081">
            <v>34423</v>
          </cell>
          <cell r="B1081">
            <v>30323</v>
          </cell>
          <cell r="C1081">
            <v>5</v>
          </cell>
          <cell r="D1081" t="str">
            <v>ACRED AMB CUMP TERM COND APPRA</v>
          </cell>
          <cell r="E1081" t="str">
            <v>AC AM C TER C APPRA</v>
          </cell>
          <cell r="F1081" t="str">
            <v/>
          </cell>
          <cell r="G1081">
            <v>41044.499131944445</v>
          </cell>
          <cell r="I1081">
            <v>3</v>
          </cell>
          <cell r="J1081">
            <v>3</v>
          </cell>
          <cell r="K1081" t="str">
            <v>AMESA</v>
          </cell>
        </row>
        <row r="1082">
          <cell r="A1082">
            <v>34424</v>
          </cell>
          <cell r="B1082">
            <v>30223</v>
          </cell>
          <cell r="C1082">
            <v>5</v>
          </cell>
          <cell r="D1082" t="str">
            <v>OBSERVATORIO-SEMARNAT</v>
          </cell>
          <cell r="E1082" t="str">
            <v>OBSERV.-SEMARNAT</v>
          </cell>
          <cell r="F1082" t="str">
            <v/>
          </cell>
          <cell r="G1082">
            <v>41074.746527777781</v>
          </cell>
          <cell r="I1082">
            <v>3</v>
          </cell>
          <cell r="J1082">
            <v>4</v>
          </cell>
          <cell r="K1082" t="str">
            <v>AMESA</v>
          </cell>
        </row>
        <row r="1083">
          <cell r="A1083">
            <v>34425</v>
          </cell>
          <cell r="B1083">
            <v>30223</v>
          </cell>
          <cell r="C1083">
            <v>5</v>
          </cell>
          <cell r="D1083" t="str">
            <v>CONVENIO UV-CONANP 2012</v>
          </cell>
          <cell r="E1083" t="str">
            <v>CONV. UV-CONANP 2012</v>
          </cell>
          <cell r="F1083" t="str">
            <v/>
          </cell>
          <cell r="G1083">
            <v>41074.746064814812</v>
          </cell>
          <cell r="I1083">
            <v>3</v>
          </cell>
          <cell r="J1083">
            <v>5</v>
          </cell>
          <cell r="K1083" t="str">
            <v>AMESA</v>
          </cell>
        </row>
        <row r="1084">
          <cell r="A1084">
            <v>34426</v>
          </cell>
          <cell r="B1084">
            <v>30223</v>
          </cell>
          <cell r="C1084">
            <v>9</v>
          </cell>
          <cell r="D1084" t="str">
            <v>CONVENIO UV-CFE PERITAJE TUXPAN</v>
          </cell>
          <cell r="E1084" t="str">
            <v>CONV.UV-CFE PER.TUXP</v>
          </cell>
          <cell r="F1084" t="str">
            <v/>
          </cell>
          <cell r="G1084">
            <v>41085.589918981481</v>
          </cell>
          <cell r="I1084">
            <v>3</v>
          </cell>
          <cell r="J1084">
            <v>6</v>
          </cell>
          <cell r="K1084" t="str">
            <v>AMESA</v>
          </cell>
        </row>
        <row r="1085">
          <cell r="A1085">
            <v>34427</v>
          </cell>
          <cell r="B1085">
            <v>30223</v>
          </cell>
          <cell r="C1085">
            <v>9</v>
          </cell>
          <cell r="D1085" t="str">
            <v>CONVENIO INALI-UV</v>
          </cell>
          <cell r="E1085" t="str">
            <v>CONV. INALI-UV</v>
          </cell>
          <cell r="F1085" t="str">
            <v/>
          </cell>
          <cell r="G1085">
            <v>41145.519467592596</v>
          </cell>
          <cell r="I1085">
            <v>3</v>
          </cell>
          <cell r="J1085">
            <v>7</v>
          </cell>
          <cell r="K1085" t="str">
            <v>AMESA</v>
          </cell>
        </row>
        <row r="1086">
          <cell r="A1086">
            <v>34428</v>
          </cell>
          <cell r="B1086">
            <v>30223</v>
          </cell>
          <cell r="C1086">
            <v>9</v>
          </cell>
          <cell r="D1086" t="str">
            <v>CONVENIO UV-CONAFOR PRO-ARBOL</v>
          </cell>
          <cell r="E1086" t="str">
            <v>CONV.UV-CON.PRO-ARBO</v>
          </cell>
          <cell r="F1086" t="str">
            <v/>
          </cell>
          <cell r="G1086">
            <v>41155.563078703701</v>
          </cell>
          <cell r="I1086">
            <v>3</v>
          </cell>
          <cell r="J1086">
            <v>8</v>
          </cell>
          <cell r="K1086" t="str">
            <v>AMESA</v>
          </cell>
        </row>
        <row r="1087">
          <cell r="A1087">
            <v>34429</v>
          </cell>
          <cell r="B1087">
            <v>30223</v>
          </cell>
          <cell r="C1087">
            <v>2</v>
          </cell>
          <cell r="D1087" t="str">
            <v>MODELO ESTATAL DE PREVENSION SOCIAL DE LA VIOLENCIA Y LA DELINCUENCIA</v>
          </cell>
          <cell r="E1087" t="str">
            <v>MOD.EST.PR.S.V.DELIN</v>
          </cell>
          <cell r="F1087" t="str">
            <v/>
          </cell>
          <cell r="G1087">
            <v>41180.801319444443</v>
          </cell>
          <cell r="I1087">
            <v>3</v>
          </cell>
          <cell r="J1087">
            <v>9</v>
          </cell>
          <cell r="K1087" t="str">
            <v>AMESA</v>
          </cell>
        </row>
        <row r="1088">
          <cell r="A1088">
            <v>34430</v>
          </cell>
          <cell r="B1088">
            <v>30223</v>
          </cell>
          <cell r="C1088">
            <v>3</v>
          </cell>
          <cell r="D1088" t="str">
            <v>EMPRESARIAS VERACRUZANAS IIESES</v>
          </cell>
          <cell r="E1088" t="str">
            <v>EMPR.VERZAS.IIESES</v>
          </cell>
          <cell r="F1088" t="str">
            <v/>
          </cell>
          <cell r="G1088">
            <v>41180.801747685182</v>
          </cell>
          <cell r="I1088">
            <v>3</v>
          </cell>
          <cell r="J1088">
            <v>0</v>
          </cell>
          <cell r="K1088" t="str">
            <v>AMESA</v>
          </cell>
        </row>
        <row r="1089">
          <cell r="A1089">
            <v>34431</v>
          </cell>
          <cell r="B1089">
            <v>30223</v>
          </cell>
          <cell r="C1089">
            <v>9</v>
          </cell>
          <cell r="D1089" t="str">
            <v>CONVENIO LOS REYES</v>
          </cell>
          <cell r="E1089" t="str">
            <v>CONVENIO LOS REYES</v>
          </cell>
          <cell r="F1089" t="str">
            <v/>
          </cell>
          <cell r="G1089">
            <v>41180.802800925929</v>
          </cell>
          <cell r="I1089">
            <v>3</v>
          </cell>
          <cell r="J1089">
            <v>1</v>
          </cell>
          <cell r="K1089" t="str">
            <v>AMESA</v>
          </cell>
        </row>
        <row r="1090">
          <cell r="A1090">
            <v>34432</v>
          </cell>
          <cell r="B1090">
            <v>30223</v>
          </cell>
          <cell r="C1090">
            <v>9</v>
          </cell>
          <cell r="D1090" t="str">
            <v>CONVENIO UV-SEMEFO PUEBLA 2012-2014</v>
          </cell>
          <cell r="E1090" t="str">
            <v>C.UV-SEMEFO PUE2012-</v>
          </cell>
          <cell r="F1090" t="str">
            <v/>
          </cell>
          <cell r="G1090">
            <v>41197.571712962963</v>
          </cell>
          <cell r="I1090">
            <v>3</v>
          </cell>
          <cell r="J1090">
            <v>2</v>
          </cell>
          <cell r="K1090" t="str">
            <v>AMESA</v>
          </cell>
        </row>
        <row r="1091">
          <cell r="A1091">
            <v>34433</v>
          </cell>
          <cell r="B1091">
            <v>30223</v>
          </cell>
          <cell r="C1091">
            <v>9</v>
          </cell>
          <cell r="D1091" t="str">
            <v>CONVENIO UV-CFE-ETJ TLAXCALA</v>
          </cell>
          <cell r="E1091" t="str">
            <v>CONV.UV-CFE-ETJ TLAX</v>
          </cell>
          <cell r="F1091" t="str">
            <v/>
          </cell>
          <cell r="G1091">
            <v>41207.817824074074</v>
          </cell>
          <cell r="I1091">
            <v>3</v>
          </cell>
          <cell r="J1091">
            <v>3</v>
          </cell>
          <cell r="K1091" t="str">
            <v>AMESA</v>
          </cell>
        </row>
        <row r="1092">
          <cell r="A1092">
            <v>34434</v>
          </cell>
          <cell r="B1092">
            <v>30223</v>
          </cell>
          <cell r="C1092">
            <v>9</v>
          </cell>
          <cell r="D1092" t="str">
            <v>CONVENIO UV-APIVER MONITOREO</v>
          </cell>
          <cell r="E1092" t="str">
            <v>CONV.UV-APIVER MONIT</v>
          </cell>
          <cell r="F1092" t="str">
            <v/>
          </cell>
          <cell r="G1092">
            <v>41207.818182870367</v>
          </cell>
          <cell r="I1092">
            <v>3</v>
          </cell>
          <cell r="J1092">
            <v>4</v>
          </cell>
          <cell r="K1092" t="str">
            <v>AMESA</v>
          </cell>
        </row>
        <row r="1093">
          <cell r="A1093">
            <v>34435</v>
          </cell>
          <cell r="B1093">
            <v>30223</v>
          </cell>
          <cell r="C1093">
            <v>5</v>
          </cell>
          <cell r="D1093" t="str">
            <v>CONSULTA PUBLICA DEL PROGRAMA DE MANEJO DEL PARQUE NACIONAL PICO DE ORIZABA</v>
          </cell>
          <cell r="E1093" t="str">
            <v>CONS.P.PR.M.P.N.P.OR</v>
          </cell>
          <cell r="F1093" t="str">
            <v/>
          </cell>
          <cell r="G1093">
            <v>41207.812025462961</v>
          </cell>
          <cell r="I1093">
            <v>3</v>
          </cell>
          <cell r="J1093">
            <v>5</v>
          </cell>
          <cell r="K1093" t="str">
            <v>AMESA</v>
          </cell>
        </row>
        <row r="1094">
          <cell r="A1094">
            <v>34436</v>
          </cell>
          <cell r="B1094">
            <v>30223</v>
          </cell>
          <cell r="C1094">
            <v>3</v>
          </cell>
          <cell r="D1094" t="str">
            <v>INCUBADORA DE EMPRESAS DEL IIESCA</v>
          </cell>
          <cell r="E1094" t="str">
            <v>INC.EMPR. DEL IIESCA</v>
          </cell>
          <cell r="F1094" t="str">
            <v/>
          </cell>
          <cell r="G1094">
            <v>41240.734282407408</v>
          </cell>
          <cell r="I1094">
            <v>3</v>
          </cell>
          <cell r="J1094">
            <v>6</v>
          </cell>
          <cell r="K1094" t="str">
            <v>AMESA</v>
          </cell>
        </row>
        <row r="1095">
          <cell r="A1095">
            <v>34437</v>
          </cell>
          <cell r="B1095">
            <v>30223</v>
          </cell>
          <cell r="C1095">
            <v>9</v>
          </cell>
          <cell r="D1095" t="str">
            <v>PREMIO MC JANNET</v>
          </cell>
          <cell r="E1095" t="str">
            <v>PREMIO MC JANNET</v>
          </cell>
          <cell r="F1095" t="str">
            <v/>
          </cell>
          <cell r="G1095">
            <v>41249.716631944444</v>
          </cell>
          <cell r="I1095">
            <v>3</v>
          </cell>
          <cell r="J1095">
            <v>7</v>
          </cell>
          <cell r="K1095" t="str">
            <v>AMESA</v>
          </cell>
        </row>
        <row r="1096">
          <cell r="A1096">
            <v>34438</v>
          </cell>
          <cell r="B1096">
            <v>30223</v>
          </cell>
          <cell r="C1096">
            <v>9</v>
          </cell>
          <cell r="D1096" t="str">
            <v>PROYECTO CID-ANUIES-UNIVERSIDAD VERACRUZANA</v>
          </cell>
          <cell r="E1096" t="str">
            <v>PRO.CID-ANUIS-UV</v>
          </cell>
          <cell r="F1096" t="str">
            <v/>
          </cell>
          <cell r="G1096">
            <v>41296.545393518521</v>
          </cell>
          <cell r="I1096">
            <v>3</v>
          </cell>
          <cell r="J1096">
            <v>8</v>
          </cell>
          <cell r="K1096" t="str">
            <v>AMESA</v>
          </cell>
        </row>
        <row r="1097">
          <cell r="A1097">
            <v>34439</v>
          </cell>
          <cell r="B1097">
            <v>30223</v>
          </cell>
          <cell r="C1097">
            <v>2</v>
          </cell>
          <cell r="D1097" t="str">
            <v>POLITICAS PUBLICAS PARA LA IGUALDAD SUSTANTIVA Y NO DESCRIMINATIVA EN EL EDO.VER</v>
          </cell>
          <cell r="E1097" t="str">
            <v>POL.PUB.I.SUST.NO DE</v>
          </cell>
          <cell r="F1097" t="str">
            <v/>
          </cell>
          <cell r="G1097">
            <v>41296.54488425926</v>
          </cell>
          <cell r="I1097">
            <v>3</v>
          </cell>
          <cell r="J1097">
            <v>9</v>
          </cell>
          <cell r="K1097" t="str">
            <v>AMESA</v>
          </cell>
        </row>
        <row r="1098">
          <cell r="A1098">
            <v>34440</v>
          </cell>
          <cell r="B1098">
            <v>30223</v>
          </cell>
          <cell r="C1098">
            <v>5</v>
          </cell>
          <cell r="D1098" t="str">
            <v>IDENT. DE LA DIVERS. PLANTAS PRES. PRIMEROS 16 KM DE INF.C.NUCLEOEL.LAGUNA VERDE</v>
          </cell>
          <cell r="E1098" t="str">
            <v>I.D.PLAN.P.16KM.IN.C</v>
          </cell>
          <cell r="F1098" t="str">
            <v/>
          </cell>
          <cell r="G1098">
            <v>41296.527094907404</v>
          </cell>
          <cell r="I1098">
            <v>3</v>
          </cell>
          <cell r="J1098">
            <v>0</v>
          </cell>
          <cell r="K1098" t="str">
            <v>AMESA</v>
          </cell>
        </row>
        <row r="1099">
          <cell r="A1099">
            <v>34442</v>
          </cell>
          <cell r="B1099">
            <v>30223</v>
          </cell>
          <cell r="C1099">
            <v>5</v>
          </cell>
          <cell r="D1099" t="str">
            <v>ASESORIA:ESTUDIO DE SUELOS Y AGUA, GEOPOSICIONAMIENTO</v>
          </cell>
          <cell r="E1099" t="str">
            <v>AS.:EST.SUELOS Y AGU</v>
          </cell>
          <cell r="F1099" t="str">
            <v/>
          </cell>
          <cell r="G1099">
            <v>41296.52144675926</v>
          </cell>
          <cell r="I1099">
            <v>3</v>
          </cell>
          <cell r="J1099">
            <v>2</v>
          </cell>
          <cell r="K1099" t="str">
            <v>AMESA</v>
          </cell>
        </row>
        <row r="1100">
          <cell r="A1100">
            <v>34443</v>
          </cell>
          <cell r="B1100">
            <v>30223</v>
          </cell>
          <cell r="C1100">
            <v>9</v>
          </cell>
          <cell r="D1100" t="str">
            <v>PREMIOS VINCULACION</v>
          </cell>
          <cell r="E1100" t="str">
            <v>PREMIOS VINCULACION</v>
          </cell>
          <cell r="F1100" t="str">
            <v/>
          </cell>
          <cell r="G1100">
            <v>41334.602893518517</v>
          </cell>
          <cell r="I1100">
            <v>3</v>
          </cell>
          <cell r="J1100">
            <v>3</v>
          </cell>
          <cell r="K1100" t="str">
            <v>AMESA</v>
          </cell>
        </row>
        <row r="1101">
          <cell r="A1101">
            <v>34444</v>
          </cell>
          <cell r="B1101">
            <v>30223</v>
          </cell>
          <cell r="C1101">
            <v>7</v>
          </cell>
          <cell r="D1101" t="str">
            <v>CONTRATO OEI-UV</v>
          </cell>
          <cell r="E1101" t="str">
            <v>CONTRATO OEI-UV</v>
          </cell>
          <cell r="F1101" t="str">
            <v/>
          </cell>
          <cell r="G1101">
            <v>41365.789050925923</v>
          </cell>
          <cell r="I1101">
            <v>3</v>
          </cell>
          <cell r="J1101">
            <v>4</v>
          </cell>
          <cell r="K1101" t="str">
            <v>AMESA</v>
          </cell>
        </row>
        <row r="1102">
          <cell r="A1102">
            <v>34445</v>
          </cell>
          <cell r="B1102">
            <v>30223</v>
          </cell>
          <cell r="C1102">
            <v>7</v>
          </cell>
          <cell r="D1102" t="str">
            <v>ENCUESTA DE VICTIMIZACION URBANA EN EL MUNICIPIO DE XALAPA</v>
          </cell>
          <cell r="E1102" t="str">
            <v>ENC.VIC.URB.MUN.XAL.</v>
          </cell>
          <cell r="F1102" t="str">
            <v/>
          </cell>
          <cell r="G1102">
            <v>41389.549641203703</v>
          </cell>
          <cell r="I1102">
            <v>3</v>
          </cell>
          <cell r="J1102">
            <v>5</v>
          </cell>
          <cell r="K1102" t="str">
            <v>AMESA</v>
          </cell>
        </row>
        <row r="1103">
          <cell r="A1103">
            <v>34446</v>
          </cell>
          <cell r="B1103">
            <v>30223</v>
          </cell>
          <cell r="C1103">
            <v>9</v>
          </cell>
          <cell r="D1103" t="str">
            <v>RED ESTATAL DE CONOCIMIENTO PARA EL APOYO DE LA EDUCACION BASICA</v>
          </cell>
          <cell r="E1103" t="str">
            <v>RED EST.C.A.EDUC.B.</v>
          </cell>
          <cell r="F1103" t="str">
            <v/>
          </cell>
          <cell r="G1103">
            <v>41396.547905092593</v>
          </cell>
          <cell r="I1103">
            <v>3</v>
          </cell>
          <cell r="J1103">
            <v>6</v>
          </cell>
          <cell r="K1103" t="str">
            <v>AMESA</v>
          </cell>
        </row>
        <row r="1104">
          <cell r="A1104">
            <v>34447</v>
          </cell>
          <cell r="B1104">
            <v>30223</v>
          </cell>
          <cell r="C1104">
            <v>7</v>
          </cell>
          <cell r="D1104" t="str">
            <v>PROGRAMA DE VOLUNTARIADO UNIVERSITARIO INTERNACIONAL RED  TALLOIRES</v>
          </cell>
          <cell r="E1104" t="str">
            <v>PROG.VOL.UN.INT.RED.</v>
          </cell>
          <cell r="F1104" t="str">
            <v/>
          </cell>
          <cell r="G1104">
            <v>41417.724826388891</v>
          </cell>
          <cell r="I1104">
            <v>3</v>
          </cell>
          <cell r="J1104">
            <v>7</v>
          </cell>
          <cell r="K1104" t="str">
            <v>AMESA</v>
          </cell>
        </row>
        <row r="1105">
          <cell r="A1105">
            <v>34448</v>
          </cell>
          <cell r="B1105">
            <v>30223</v>
          </cell>
          <cell r="C1105">
            <v>2</v>
          </cell>
          <cell r="D1105" t="str">
            <v>ATENCION INTEGRAL AL MIGRANTE</v>
          </cell>
          <cell r="E1105" t="str">
            <v>AT.INT.AL MIGRANTE</v>
          </cell>
          <cell r="F1105" t="str">
            <v/>
          </cell>
          <cell r="G1105">
            <v>41444.78502314815</v>
          </cell>
          <cell r="I1105">
            <v>3</v>
          </cell>
          <cell r="J1105">
            <v>8</v>
          </cell>
          <cell r="K1105" t="str">
            <v>AMESA</v>
          </cell>
        </row>
        <row r="1106">
          <cell r="A1106">
            <v>34449</v>
          </cell>
          <cell r="B1106">
            <v>30223</v>
          </cell>
          <cell r="C1106">
            <v>9</v>
          </cell>
          <cell r="D1106" t="str">
            <v>EVAL.DE LA UTILIDAD CLINICA DE UROM.Y GALECT.BIOMARCADORES PROG.DET.MET.ASOC.OBE</v>
          </cell>
          <cell r="E1106" t="str">
            <v>EV.UT.C.U.G.BIO.PROG</v>
          </cell>
          <cell r="F1106" t="str">
            <v/>
          </cell>
          <cell r="G1106">
            <v>41453.7968287037</v>
          </cell>
          <cell r="I1106">
            <v>3</v>
          </cell>
          <cell r="J1106">
            <v>9</v>
          </cell>
          <cell r="K1106" t="str">
            <v>AMESA</v>
          </cell>
        </row>
        <row r="1107">
          <cell r="A1107">
            <v>34450</v>
          </cell>
          <cell r="B1107">
            <v>30223</v>
          </cell>
          <cell r="C1107">
            <v>9</v>
          </cell>
          <cell r="D1107" t="str">
            <v>VAL.UTIL.DIAG.PRUEBAS RAP.INMUNOC.FLUJO LAT.IDEN.AGEN.ET.ENF.FEBRIL-HEMORRAGICA</v>
          </cell>
          <cell r="E1107" t="str">
            <v>V.UTIL.D.P.R.I.F.L.I</v>
          </cell>
          <cell r="F1107" t="str">
            <v/>
          </cell>
          <cell r="G1107">
            <v>41453.793541666666</v>
          </cell>
          <cell r="I1107">
            <v>3</v>
          </cell>
          <cell r="J1107">
            <v>0</v>
          </cell>
          <cell r="K1107" t="str">
            <v>AMESA</v>
          </cell>
        </row>
        <row r="1108">
          <cell r="A1108">
            <v>34451</v>
          </cell>
          <cell r="B1108">
            <v>30223</v>
          </cell>
          <cell r="C1108">
            <v>9</v>
          </cell>
          <cell r="D1108" t="str">
            <v>DISEÑO Y CONST.SEC.SOLAR  ALTER. SUSTENTABLE EN EL SEC.DE FRUTOS  ZONAS RURALES</v>
          </cell>
          <cell r="E1108" t="str">
            <v>D.C.S.SOL.AL.S.S.F.Z</v>
          </cell>
          <cell r="F1108" t="str">
            <v/>
          </cell>
          <cell r="G1108">
            <v>41453.798333333332</v>
          </cell>
          <cell r="I1108">
            <v>3</v>
          </cell>
          <cell r="J1108">
            <v>1</v>
          </cell>
          <cell r="K1108" t="str">
            <v>AMESA</v>
          </cell>
        </row>
        <row r="1109">
          <cell r="A1109">
            <v>34452</v>
          </cell>
          <cell r="B1109">
            <v>30223</v>
          </cell>
          <cell r="C1109">
            <v>9</v>
          </cell>
          <cell r="D1109" t="str">
            <v>CONSOLIDACION INSTITUCIONAL-REPATRIACION CONV. 2013-01</v>
          </cell>
          <cell r="E1109" t="str">
            <v>CONS.INST.R.C2013-01</v>
          </cell>
          <cell r="F1109" t="str">
            <v>O</v>
          </cell>
          <cell r="G1109">
            <v>41547.582268518519</v>
          </cell>
          <cell r="I1109">
            <v>3</v>
          </cell>
          <cell r="J1109">
            <v>2</v>
          </cell>
          <cell r="K1109" t="str">
            <v>AMESA</v>
          </cell>
        </row>
        <row r="1110">
          <cell r="A1110">
            <v>34453</v>
          </cell>
          <cell r="B1110">
            <v>30223</v>
          </cell>
          <cell r="C1110">
            <v>5</v>
          </cell>
          <cell r="D1110" t="str">
            <v>CONVENIO UV-SAGARPA-SEDARPA PESA 2012</v>
          </cell>
          <cell r="E1110" t="str">
            <v>C.UV-SAGAR-SEDA.2013</v>
          </cell>
          <cell r="F1110" t="str">
            <v>O</v>
          </cell>
          <cell r="G1110">
            <v>41597.552384259259</v>
          </cell>
          <cell r="I1110">
            <v>3</v>
          </cell>
          <cell r="J1110">
            <v>3</v>
          </cell>
          <cell r="K1110" t="str">
            <v>AMESA</v>
          </cell>
        </row>
        <row r="1111">
          <cell r="A1111">
            <v>34454</v>
          </cell>
          <cell r="B1111">
            <v>30223</v>
          </cell>
          <cell r="C1111">
            <v>2</v>
          </cell>
          <cell r="D1111" t="str">
            <v>ANALISIS TEC. ADMVO. PARA EL DESARROLLO DE UNA PROP.DE REEST. DEL SEC. HIDRICO N</v>
          </cell>
          <cell r="E1111" t="str">
            <v>A.T.A.D.P.R.S.H.N.</v>
          </cell>
          <cell r="F1111" t="str">
            <v>O</v>
          </cell>
          <cell r="G1111">
            <v>41597.55096064815</v>
          </cell>
          <cell r="I1111">
            <v>3</v>
          </cell>
          <cell r="J1111">
            <v>4</v>
          </cell>
          <cell r="K1111" t="str">
            <v>AMESA</v>
          </cell>
        </row>
        <row r="1112">
          <cell r="A1112">
            <v>34455</v>
          </cell>
          <cell r="B1112">
            <v>30223</v>
          </cell>
          <cell r="C1112">
            <v>9</v>
          </cell>
          <cell r="D1112" t="str">
            <v>CONSOLIDACION INSTITUCIONAL-REPATRIACIÓN CONVOCATORIA 2013-02</v>
          </cell>
          <cell r="E1112" t="str">
            <v>C.I.REP.CONV.2013-02</v>
          </cell>
          <cell r="F1112" t="str">
            <v>O</v>
          </cell>
          <cell r="G1112">
            <v>41613.790081018517</v>
          </cell>
          <cell r="I1112">
            <v>3</v>
          </cell>
          <cell r="J1112">
            <v>5</v>
          </cell>
          <cell r="K1112" t="str">
            <v>AMESA</v>
          </cell>
        </row>
        <row r="1113">
          <cell r="A1113">
            <v>34456</v>
          </cell>
          <cell r="B1113">
            <v>30223</v>
          </cell>
          <cell r="C1113">
            <v>9</v>
          </cell>
          <cell r="D1113" t="str">
            <v>TRANSFORMACIONES Y REFORMAS EN LA EDUCACION SUPERIOR DE AMERICA LATINA</v>
          </cell>
          <cell r="E1113" t="str">
            <v>TR.REF.EDUC.S.A.L.</v>
          </cell>
          <cell r="F1113" t="str">
            <v>O</v>
          </cell>
          <cell r="G1113">
            <v>41613.789293981485</v>
          </cell>
          <cell r="I1113">
            <v>3</v>
          </cell>
          <cell r="J1113">
            <v>6</v>
          </cell>
          <cell r="K1113" t="str">
            <v>AMESA</v>
          </cell>
        </row>
        <row r="1114">
          <cell r="A1114">
            <v>34457</v>
          </cell>
          <cell r="B1114">
            <v>30223</v>
          </cell>
          <cell r="C1114">
            <v>1</v>
          </cell>
          <cell r="D1114" t="str">
            <v>PRO.COORD.SEG.SUP.INT.ANALISIS DEL PROGR.DE MEDIDAS PARA PREV.Y ENFR.LA SEQUIA</v>
          </cell>
          <cell r="E1114" t="str">
            <v>P.C.S.S.I.A.P.M.P.P.</v>
          </cell>
          <cell r="F1114" t="str">
            <v>O</v>
          </cell>
          <cell r="G1114">
            <v>41646.764374999999</v>
          </cell>
          <cell r="I1114">
            <v>3</v>
          </cell>
          <cell r="J1114">
            <v>7</v>
          </cell>
          <cell r="K1114" t="str">
            <v>AMESA</v>
          </cell>
        </row>
        <row r="1115">
          <cell r="A1115">
            <v>34458</v>
          </cell>
          <cell r="B1115">
            <v>30223</v>
          </cell>
          <cell r="C1115">
            <v>9</v>
          </cell>
          <cell r="D1115" t="str">
            <v>PLATAFORMA DE OPERACION BURSATIL</v>
          </cell>
          <cell r="E1115" t="str">
            <v>PLAT.OP.BURSATIL</v>
          </cell>
          <cell r="F1115" t="str">
            <v>O</v>
          </cell>
          <cell r="G1115">
            <v>41646.766145833331</v>
          </cell>
          <cell r="I1115">
            <v>3</v>
          </cell>
          <cell r="J1115">
            <v>8</v>
          </cell>
          <cell r="K1115" t="str">
            <v>AMESA</v>
          </cell>
        </row>
        <row r="1116">
          <cell r="A1116">
            <v>34459</v>
          </cell>
          <cell r="B1116">
            <v>30223</v>
          </cell>
          <cell r="C1116">
            <v>9</v>
          </cell>
          <cell r="D1116" t="str">
            <v>INMUNODET.DE MARCAD. CELULARES DE IDENTIDAD Y LINAJE PARA CELULAS TRONCALES P.HU</v>
          </cell>
          <cell r="E1116" t="str">
            <v>I.M.C.I.L.C.T.P.H.</v>
          </cell>
          <cell r="F1116" t="str">
            <v>O</v>
          </cell>
          <cell r="G1116">
            <v>41646.767222222225</v>
          </cell>
          <cell r="I1116">
            <v>3</v>
          </cell>
          <cell r="J1116">
            <v>9</v>
          </cell>
          <cell r="K1116" t="str">
            <v>AMESA</v>
          </cell>
        </row>
        <row r="1117">
          <cell r="A1117">
            <v>34460</v>
          </cell>
          <cell r="B1117">
            <v>30223</v>
          </cell>
          <cell r="C1117">
            <v>9</v>
          </cell>
          <cell r="D1117" t="str">
            <v>PAQUETE TECNOLOGICO P/USO DE MOL.EXT.DE TAMARINDO P/USO TERAP.DIABETES Y OBESIDA</v>
          </cell>
          <cell r="E1117" t="str">
            <v>P.TEC.P.USO M.E.T.T.</v>
          </cell>
          <cell r="F1117" t="str">
            <v>O</v>
          </cell>
          <cell r="G1117">
            <v>41646.769456018519</v>
          </cell>
          <cell r="I1117">
            <v>3</v>
          </cell>
          <cell r="J1117">
            <v>0</v>
          </cell>
          <cell r="K1117" t="str">
            <v>AMESA</v>
          </cell>
        </row>
        <row r="1118">
          <cell r="A1118">
            <v>34461</v>
          </cell>
          <cell r="B1118">
            <v>30223</v>
          </cell>
          <cell r="C1118">
            <v>9</v>
          </cell>
          <cell r="D1118" t="str">
            <v>CONVENIO DE COLABORACION UV-DESARROLLO AGROINDUSTRIAL GAYA S.A. DE C.V.</v>
          </cell>
          <cell r="E1118" t="str">
            <v>C.C.UV-D.A.GAYA SA</v>
          </cell>
          <cell r="F1118" t="str">
            <v>O</v>
          </cell>
          <cell r="G1118">
            <v>41646.770613425928</v>
          </cell>
          <cell r="I1118">
            <v>3</v>
          </cell>
          <cell r="J1118">
            <v>1</v>
          </cell>
          <cell r="K1118" t="str">
            <v>AMESA</v>
          </cell>
        </row>
        <row r="1119">
          <cell r="A1119">
            <v>34462</v>
          </cell>
          <cell r="B1119">
            <v>30223</v>
          </cell>
          <cell r="C1119">
            <v>9</v>
          </cell>
          <cell r="D1119" t="str">
            <v>DES.TEC.P.MEJ.PROD.CAMPO E INDUST. DE LA PIÑA, OTRAS FRUTAS Y VERD.B.M.CONS.ASEP</v>
          </cell>
          <cell r="E1119" t="str">
            <v>D.T.M.P.C.I.P.O.F.V.</v>
          </cell>
          <cell r="F1119" t="str">
            <v>O</v>
          </cell>
          <cell r="G1119">
            <v>41646.773055555554</v>
          </cell>
          <cell r="I1119">
            <v>3</v>
          </cell>
          <cell r="J1119">
            <v>2</v>
          </cell>
          <cell r="K1119" t="str">
            <v>AMESA</v>
          </cell>
        </row>
        <row r="1120">
          <cell r="A1120">
            <v>34463</v>
          </cell>
          <cell r="B1120">
            <v>30223</v>
          </cell>
          <cell r="C1120">
            <v>7</v>
          </cell>
          <cell r="D1120" t="str">
            <v>CONVENIO DE COLABORACION INSTITUTO VERACRUZANA DE LAS MUJERES-UV</v>
          </cell>
          <cell r="E1120" t="str">
            <v>CONV.COL.IVM-UV</v>
          </cell>
          <cell r="F1120" t="str">
            <v>O</v>
          </cell>
          <cell r="G1120">
            <v>41646.774548611109</v>
          </cell>
          <cell r="I1120">
            <v>3</v>
          </cell>
          <cell r="J1120">
            <v>3</v>
          </cell>
          <cell r="K1120" t="str">
            <v>AMESA</v>
          </cell>
        </row>
        <row r="1121">
          <cell r="A1121">
            <v>34464</v>
          </cell>
          <cell r="B1121">
            <v>30223</v>
          </cell>
          <cell r="C1121">
            <v>1</v>
          </cell>
          <cell r="D1121" t="str">
            <v>SEL.VAR.DE MACADAMIA CON BASE A CARAC.FIS.QUIM. NUEZ Y PERF.A.G.A.M.P.I.N.C.Z.CO</v>
          </cell>
          <cell r="E1121" t="str">
            <v>S.V.M.B.C.F.Q.NUEZ</v>
          </cell>
          <cell r="F1121" t="str">
            <v>O</v>
          </cell>
          <cell r="G1121">
            <v>41646.775682870371</v>
          </cell>
          <cell r="I1121">
            <v>3</v>
          </cell>
          <cell r="J1121">
            <v>4</v>
          </cell>
          <cell r="K1121" t="str">
            <v>AMESA</v>
          </cell>
        </row>
        <row r="1122">
          <cell r="A1122">
            <v>34465</v>
          </cell>
          <cell r="B1122">
            <v>30223</v>
          </cell>
          <cell r="C1122">
            <v>3</v>
          </cell>
          <cell r="D1122" t="str">
            <v>POR UNA VIDA LIBRE DE VIOLENCIA IVM-UV</v>
          </cell>
          <cell r="E1122" t="str">
            <v>POR UNA V.L.V.IVM-UV</v>
          </cell>
          <cell r="F1122" t="str">
            <v>O</v>
          </cell>
          <cell r="G1122">
            <v>41646.76326388889</v>
          </cell>
          <cell r="I1122">
            <v>3</v>
          </cell>
          <cell r="J1122">
            <v>5</v>
          </cell>
          <cell r="K1122" t="str">
            <v>AMESA</v>
          </cell>
        </row>
        <row r="1123">
          <cell r="A1123">
            <v>34466</v>
          </cell>
          <cell r="B1123">
            <v>30223</v>
          </cell>
          <cell r="C1123">
            <v>9</v>
          </cell>
          <cell r="D1123" t="str">
            <v>TRAB.SERV.REF.SEG.Y MTTO.PLANT.Y EST.PRACT.CONSER.S.F.C.S.MEDIANA SUB.SOTEAPAN,V</v>
          </cell>
          <cell r="E1123" t="str">
            <v>T.S.R.S.M.P.E.P.C.S.</v>
          </cell>
          <cell r="F1123" t="str">
            <v>O</v>
          </cell>
          <cell r="G1123">
            <v>41646.762118055558</v>
          </cell>
          <cell r="I1123">
            <v>3</v>
          </cell>
          <cell r="J1123">
            <v>6</v>
          </cell>
          <cell r="K1123" t="str">
            <v>AMESA</v>
          </cell>
        </row>
        <row r="1124">
          <cell r="A1124">
            <v>34467</v>
          </cell>
          <cell r="B1124">
            <v>30223</v>
          </cell>
          <cell r="C1124">
            <v>1</v>
          </cell>
          <cell r="D1124" t="str">
            <v>REC.DEL ACEITE MATR.Y MEJ.DE LA DENSIDAD(API) DE CRUD.P.Y ESTRAP.M.HIDROPRO.IN-S</v>
          </cell>
          <cell r="E1124" t="str">
            <v>R.A.M.M.D.C.P.E.M.H.</v>
          </cell>
          <cell r="F1124" t="str">
            <v>O</v>
          </cell>
          <cell r="G1124">
            <v>41668.607071759259</v>
          </cell>
          <cell r="I1124">
            <v>3</v>
          </cell>
          <cell r="J1124">
            <v>7</v>
          </cell>
          <cell r="K1124" t="str">
            <v>AMESA</v>
          </cell>
        </row>
        <row r="1125">
          <cell r="A1125">
            <v>34468</v>
          </cell>
          <cell r="B1125">
            <v>30223</v>
          </cell>
          <cell r="C1125">
            <v>7</v>
          </cell>
          <cell r="D1125" t="str">
            <v>RESC.BIOCULTURAL DE SIST.FOREST., CON ESPECIES DE ALTO VALOR ECOLOGICO, ECO. Y S</v>
          </cell>
          <cell r="E1125" t="str">
            <v>RES.BIO.S.F.ESP.A.E.</v>
          </cell>
          <cell r="F1125" t="str">
            <v>O</v>
          </cell>
          <cell r="G1125">
            <v>41668.61005787037</v>
          </cell>
          <cell r="I1125">
            <v>3</v>
          </cell>
          <cell r="J1125">
            <v>8</v>
          </cell>
          <cell r="K1125" t="str">
            <v>AMESA</v>
          </cell>
        </row>
        <row r="1126">
          <cell r="A1126">
            <v>34469</v>
          </cell>
          <cell r="B1126">
            <v>30223</v>
          </cell>
          <cell r="C1126">
            <v>5</v>
          </cell>
          <cell r="D1126" t="str">
            <v>ACTIVIDADES UV-FIRCO</v>
          </cell>
          <cell r="E1126" t="str">
            <v>ACTIVIDADES UV-FIRCO</v>
          </cell>
          <cell r="F1126" t="str">
            <v>O</v>
          </cell>
          <cell r="G1126">
            <v>41675.552395833336</v>
          </cell>
          <cell r="I1126">
            <v>3</v>
          </cell>
          <cell r="J1126">
            <v>9</v>
          </cell>
          <cell r="K1126" t="str">
            <v>AMESA</v>
          </cell>
        </row>
        <row r="1127">
          <cell r="A1127">
            <v>34470</v>
          </cell>
          <cell r="B1127">
            <v>30223</v>
          </cell>
          <cell r="C1127">
            <v>7</v>
          </cell>
          <cell r="D1127" t="str">
            <v>ENCUESTA DE VICTIMIZACION URBANA PARA EL MUNICIPIO DE COATZACOALCOS</v>
          </cell>
          <cell r="E1127" t="str">
            <v>ENC.VIC.UR.M.COATZA</v>
          </cell>
          <cell r="F1127" t="str">
            <v>O</v>
          </cell>
          <cell r="G1127">
            <v>41675.552997685183</v>
          </cell>
          <cell r="I1127">
            <v>3</v>
          </cell>
          <cell r="J1127">
            <v>0</v>
          </cell>
          <cell r="K1127" t="str">
            <v>AMESA</v>
          </cell>
        </row>
        <row r="1128">
          <cell r="A1128">
            <v>34471</v>
          </cell>
          <cell r="B1128">
            <v>30223</v>
          </cell>
          <cell r="C1128">
            <v>5</v>
          </cell>
          <cell r="D1128" t="str">
            <v>CONVENIO UV-SAGARPA/SEDARPA 2011</v>
          </cell>
          <cell r="E1128" t="str">
            <v>C.UV-SAGARPA/SEDARPA</v>
          </cell>
          <cell r="F1128" t="str">
            <v>O</v>
          </cell>
          <cell r="G1128">
            <v>41722.550138888888</v>
          </cell>
          <cell r="I1128">
            <v>3</v>
          </cell>
          <cell r="J1128">
            <v>1</v>
          </cell>
          <cell r="K1128" t="str">
            <v>AMESA</v>
          </cell>
        </row>
        <row r="1129">
          <cell r="A1129">
            <v>34472</v>
          </cell>
          <cell r="B1129">
            <v>30223</v>
          </cell>
          <cell r="C1129">
            <v>3</v>
          </cell>
          <cell r="D1129" t="str">
            <v>CIUDADES EMERGENTES Y SOSTENIBLES(CES)</v>
          </cell>
          <cell r="E1129" t="str">
            <v>CIUD.EMER.S.(CES)</v>
          </cell>
          <cell r="F1129" t="str">
            <v>O</v>
          </cell>
          <cell r="G1129">
            <v>41722.484270833331</v>
          </cell>
          <cell r="I1129">
            <v>3</v>
          </cell>
          <cell r="J1129">
            <v>2</v>
          </cell>
          <cell r="K1129" t="str">
            <v>AMESA</v>
          </cell>
        </row>
        <row r="1130">
          <cell r="A1130">
            <v>34473</v>
          </cell>
          <cell r="B1130">
            <v>30223</v>
          </cell>
          <cell r="C1130">
            <v>2</v>
          </cell>
          <cell r="D1130" t="str">
            <v>ACTUALIZACION Y PROPUESTA DE REFORMA DEL MARCO NORMATIVO AMBIENTAL EN EL EDO.VER</v>
          </cell>
          <cell r="E1130" t="str">
            <v>AC.PROP.R.M.N.EDO.VE</v>
          </cell>
          <cell r="F1130" t="str">
            <v>O</v>
          </cell>
          <cell r="G1130">
            <v>41722.431550925925</v>
          </cell>
          <cell r="I1130">
            <v>3</v>
          </cell>
          <cell r="J1130">
            <v>3</v>
          </cell>
          <cell r="K1130" t="str">
            <v>AMESA</v>
          </cell>
        </row>
        <row r="1131">
          <cell r="A1131">
            <v>34474</v>
          </cell>
          <cell r="B1131">
            <v>30223</v>
          </cell>
          <cell r="C1131">
            <v>5</v>
          </cell>
          <cell r="D1131" t="str">
            <v>VENTA DE PRODUCTOS, SERVICIOS Y TRANSFERENCIA DE TECNOLOGÍA</v>
          </cell>
          <cell r="E1131" t="str">
            <v>V.PROD.,SER.T.TEC.</v>
          </cell>
          <cell r="F1131" t="str">
            <v>O</v>
          </cell>
          <cell r="G1131">
            <v>41722.445520833331</v>
          </cell>
          <cell r="I1131">
            <v>3</v>
          </cell>
          <cell r="J1131">
            <v>4</v>
          </cell>
          <cell r="K1131" t="str">
            <v>AMESA</v>
          </cell>
        </row>
        <row r="1132">
          <cell r="A1132">
            <v>34475</v>
          </cell>
          <cell r="B1132">
            <v>30223</v>
          </cell>
          <cell r="C1132">
            <v>3</v>
          </cell>
          <cell r="D1132" t="str">
            <v>ENCUESTA CIUDADES EMERGENTES Y SOSTENIBLES(ICES)</v>
          </cell>
          <cell r="E1132" t="str">
            <v>ENC.CD.E.Y S.ICES</v>
          </cell>
          <cell r="F1132" t="str">
            <v>O</v>
          </cell>
          <cell r="G1132">
            <v>41866.738043981481</v>
          </cell>
          <cell r="I1132">
            <v>3</v>
          </cell>
          <cell r="J1132">
            <v>5</v>
          </cell>
          <cell r="K1132" t="str">
            <v>AMESA</v>
          </cell>
        </row>
        <row r="1133">
          <cell r="A1133">
            <v>34476</v>
          </cell>
          <cell r="B1133">
            <v>30223</v>
          </cell>
          <cell r="C1133">
            <v>9</v>
          </cell>
          <cell r="D1133" t="str">
            <v>FOMENTO, SEG. Y EVAL. VINCULACION UNIVERSITARIA</v>
          </cell>
          <cell r="E1133" t="str">
            <v>F.SEG.Y EVAL.VINC.UV</v>
          </cell>
          <cell r="F1133" t="str">
            <v>O</v>
          </cell>
          <cell r="G1133">
            <v>41788.353182870371</v>
          </cell>
          <cell r="I1133">
            <v>0</v>
          </cell>
          <cell r="J1133">
            <v>6</v>
          </cell>
          <cell r="K1133" t="str">
            <v>AMESA</v>
          </cell>
        </row>
        <row r="1134">
          <cell r="A1134">
            <v>34477</v>
          </cell>
          <cell r="B1134">
            <v>30223</v>
          </cell>
          <cell r="C1134">
            <v>9</v>
          </cell>
          <cell r="D1134" t="str">
            <v>UV-PERAJ</v>
          </cell>
          <cell r="E1134" t="str">
            <v>UV-PERAJ</v>
          </cell>
          <cell r="F1134" t="str">
            <v>O</v>
          </cell>
          <cell r="G1134">
            <v>41866.737384259257</v>
          </cell>
          <cell r="I1134">
            <v>3</v>
          </cell>
          <cell r="J1134">
            <v>7</v>
          </cell>
          <cell r="K1134" t="str">
            <v>AMESA</v>
          </cell>
        </row>
        <row r="1135">
          <cell r="A1135">
            <v>34478</v>
          </cell>
          <cell r="B1135">
            <v>30223</v>
          </cell>
          <cell r="C1135">
            <v>9</v>
          </cell>
          <cell r="D1135" t="str">
            <v>PROYECTO INICIATIVA DE PARTICIPACION ECONOMICA JUVENIL (YEPI)</v>
          </cell>
          <cell r="E1135" t="str">
            <v>PRO.INI.P.EC.J.(YEPI</v>
          </cell>
          <cell r="F1135" t="str">
            <v>O</v>
          </cell>
          <cell r="G1135">
            <v>41873.382094907407</v>
          </cell>
          <cell r="I1135">
            <v>3</v>
          </cell>
          <cell r="J1135">
            <v>8</v>
          </cell>
          <cell r="K1135" t="str">
            <v>AMESA</v>
          </cell>
        </row>
        <row r="1136">
          <cell r="A1136">
            <v>34479</v>
          </cell>
          <cell r="B1136">
            <v>30223</v>
          </cell>
          <cell r="C1136">
            <v>5</v>
          </cell>
          <cell r="D1136" t="str">
            <v>CONSERV.DE LAS POB. DE PRIMATES Y SU HABITAT EN LA RESERVA DE LA BIOSFERA TUXTLA</v>
          </cell>
          <cell r="E1136" t="str">
            <v>C.P.P.HABITAT R.B.TU</v>
          </cell>
          <cell r="F1136" t="str">
            <v>O</v>
          </cell>
          <cell r="G1136">
            <v>41873.383599537039</v>
          </cell>
          <cell r="I1136">
            <v>3</v>
          </cell>
          <cell r="J1136">
            <v>9</v>
          </cell>
          <cell r="K1136" t="str">
            <v>AMESA</v>
          </cell>
        </row>
        <row r="1137">
          <cell r="A1137">
            <v>34480</v>
          </cell>
          <cell r="B1137">
            <v>30223</v>
          </cell>
          <cell r="C1137">
            <v>5</v>
          </cell>
          <cell r="D1137" t="str">
            <v>ACUERDO ESPECIFICO UV-CONAFOR 2014</v>
          </cell>
          <cell r="E1137" t="str">
            <v>AC.E.UV-CONAFOR-2014</v>
          </cell>
          <cell r="F1137" t="str">
            <v>O</v>
          </cell>
          <cell r="G1137">
            <v>41873.390127314815</v>
          </cell>
          <cell r="I1137">
            <v>3</v>
          </cell>
          <cell r="J1137">
            <v>0</v>
          </cell>
          <cell r="K1137" t="str">
            <v>AMESA</v>
          </cell>
        </row>
        <row r="1138">
          <cell r="A1138">
            <v>34481</v>
          </cell>
          <cell r="B1138">
            <v>30223</v>
          </cell>
          <cell r="C1138">
            <v>9</v>
          </cell>
          <cell r="D1138" t="str">
            <v>EV.DE LA EJECUCION Y OP.DE PROYECTO DE AMPLIACION DEL PUERTO DE VER.ZONA NORTE</v>
          </cell>
          <cell r="E1138" t="str">
            <v>E.E.O.P.A.P.V.Z.N.</v>
          </cell>
          <cell r="F1138" t="str">
            <v>O</v>
          </cell>
          <cell r="G1138">
            <v>41873.391342592593</v>
          </cell>
          <cell r="I1138">
            <v>3</v>
          </cell>
          <cell r="J1138">
            <v>1</v>
          </cell>
          <cell r="K1138" t="str">
            <v>AMESA</v>
          </cell>
        </row>
        <row r="1139">
          <cell r="A1139">
            <v>34482</v>
          </cell>
          <cell r="B1139">
            <v>30223</v>
          </cell>
          <cell r="C1139">
            <v>9</v>
          </cell>
          <cell r="D1139" t="str">
            <v>MON.DE FLORA Y FAUNA MARINOS EN LA ZONA NORTE  PUERTO VER. 2,3,4 CAMP. 2014-15</v>
          </cell>
          <cell r="E1139" t="str">
            <v>M.F.F.M.Z.N.P.V.C.</v>
          </cell>
          <cell r="F1139" t="str">
            <v>O</v>
          </cell>
          <cell r="G1139">
            <v>41873.392337962963</v>
          </cell>
          <cell r="I1139">
            <v>3</v>
          </cell>
          <cell r="J1139">
            <v>2</v>
          </cell>
          <cell r="K1139" t="str">
            <v>AMESA</v>
          </cell>
        </row>
        <row r="1140">
          <cell r="A1140">
            <v>34483</v>
          </cell>
          <cell r="B1140">
            <v>30223</v>
          </cell>
          <cell r="C1140">
            <v>9</v>
          </cell>
          <cell r="D1140" t="str">
            <v>ESTRATEGIA DE COMUNICACION: PERCEPCION PUBLICA DE LA AMPL.PORT.VER.(ET.1)</v>
          </cell>
          <cell r="E1140" t="str">
            <v>EST.C.P.P.A.P.V.(E1)</v>
          </cell>
          <cell r="F1140" t="str">
            <v>O</v>
          </cell>
          <cell r="G1140">
            <v>41873.393182870372</v>
          </cell>
          <cell r="I1140">
            <v>3</v>
          </cell>
          <cell r="J1140">
            <v>3</v>
          </cell>
          <cell r="K1140" t="str">
            <v>AMESA</v>
          </cell>
        </row>
        <row r="1141">
          <cell r="A1141">
            <v>34484</v>
          </cell>
          <cell r="B1141">
            <v>30223</v>
          </cell>
          <cell r="C1141">
            <v>5</v>
          </cell>
          <cell r="D1141" t="str">
            <v>MONITOREO DE MONO ARAÑA EN DOS SITIOS CLAVE DE LA RPC CHINANTLA</v>
          </cell>
          <cell r="E1141" t="str">
            <v>MON.MONO ARAÑA SCCHI</v>
          </cell>
          <cell r="F1141" t="str">
            <v>O</v>
          </cell>
          <cell r="G1141">
            <v>41873.513298611113</v>
          </cell>
          <cell r="I1141">
            <v>3</v>
          </cell>
          <cell r="J1141">
            <v>4</v>
          </cell>
          <cell r="K1141" t="str">
            <v>AMESA</v>
          </cell>
        </row>
        <row r="1142">
          <cell r="A1142">
            <v>34485</v>
          </cell>
          <cell r="B1142">
            <v>30223</v>
          </cell>
          <cell r="C1142">
            <v>9</v>
          </cell>
          <cell r="D1142" t="str">
            <v>CONVENIO UV-ISSSTE</v>
          </cell>
          <cell r="E1142" t="str">
            <v>CONVENIO UV-ISSSTE</v>
          </cell>
          <cell r="F1142" t="str">
            <v>O</v>
          </cell>
          <cell r="G1142">
            <v>41872.786944444444</v>
          </cell>
          <cell r="I1142">
            <v>3</v>
          </cell>
          <cell r="J1142">
            <v>5</v>
          </cell>
          <cell r="K1142" t="str">
            <v>AMESA</v>
          </cell>
        </row>
        <row r="1143">
          <cell r="A1143">
            <v>34486</v>
          </cell>
          <cell r="B1143">
            <v>30223</v>
          </cell>
          <cell r="C1143">
            <v>1</v>
          </cell>
          <cell r="D1143" t="str">
            <v>SEL. DE VARIED. DE CAFE CON ALTA ACT.ANTIOXIDANTE PARA EL MERC.CAFES C/VALOR AGR</v>
          </cell>
          <cell r="E1143" t="str">
            <v>S.V.C.A.AA.M.C.V.A.</v>
          </cell>
          <cell r="F1143" t="str">
            <v>O</v>
          </cell>
          <cell r="G1143">
            <v>41920.66946759259</v>
          </cell>
          <cell r="I1143">
            <v>3</v>
          </cell>
          <cell r="J1143">
            <v>6</v>
          </cell>
          <cell r="K1143" t="str">
            <v>AMESA</v>
          </cell>
        </row>
        <row r="1144">
          <cell r="A1144">
            <v>34487</v>
          </cell>
          <cell r="B1144">
            <v>30223</v>
          </cell>
          <cell r="C1144">
            <v>3</v>
          </cell>
          <cell r="D1144" t="str">
            <v>ESTUDIO DE OPINION PARA EL AREA LIMONARIA</v>
          </cell>
          <cell r="E1144" t="str">
            <v>EST.OP.AREA LIMONARI</v>
          </cell>
          <cell r="F1144" t="str">
            <v>O</v>
          </cell>
          <cell r="G1144">
            <v>41920.67428240741</v>
          </cell>
          <cell r="I1144">
            <v>3</v>
          </cell>
          <cell r="J1144">
            <v>7</v>
          </cell>
          <cell r="K1144" t="str">
            <v>AMESA</v>
          </cell>
        </row>
        <row r="1145">
          <cell r="A1145">
            <v>34488</v>
          </cell>
          <cell r="B1145">
            <v>30223</v>
          </cell>
          <cell r="C1145">
            <v>4</v>
          </cell>
          <cell r="D1145" t="str">
            <v>NUEVAS FORMAS SOLIDAS DE INGREDIENTES FARMACEUTICAMENTE ACTIVOS</v>
          </cell>
          <cell r="E1145" t="str">
            <v>N.F.SOL.ING.FARM.A.</v>
          </cell>
          <cell r="F1145" t="str">
            <v>O</v>
          </cell>
          <cell r="G1145">
            <v>41920.694884259261</v>
          </cell>
          <cell r="I1145">
            <v>3</v>
          </cell>
          <cell r="J1145">
            <v>8</v>
          </cell>
          <cell r="K1145" t="str">
            <v>AMESA</v>
          </cell>
        </row>
        <row r="1146">
          <cell r="A1146">
            <v>34489</v>
          </cell>
          <cell r="B1146">
            <v>30223</v>
          </cell>
          <cell r="C1146">
            <v>4</v>
          </cell>
          <cell r="D1146" t="str">
            <v>CAPACITACION A SERVIDORES PUBLICOS</v>
          </cell>
          <cell r="E1146" t="str">
            <v>CAP.SERV.PUBLICOS</v>
          </cell>
          <cell r="F1146" t="str">
            <v>O</v>
          </cell>
          <cell r="G1146">
            <v>41920.701342592591</v>
          </cell>
          <cell r="I1146">
            <v>3</v>
          </cell>
          <cell r="J1146">
            <v>9</v>
          </cell>
          <cell r="K1146" t="str">
            <v>AMESA</v>
          </cell>
        </row>
        <row r="1147">
          <cell r="A1147">
            <v>34490</v>
          </cell>
          <cell r="B1147">
            <v>30223</v>
          </cell>
          <cell r="C1147">
            <v>9</v>
          </cell>
          <cell r="D1147" t="str">
            <v>PROGRAMA DE APOYO A LA INSERCION LABORAL "EMPLEATE"</v>
          </cell>
          <cell r="E1147" t="str">
            <v>PRO.A.I.L."EMPLEATE"</v>
          </cell>
          <cell r="F1147" t="str">
            <v>O</v>
          </cell>
          <cell r="G1147">
            <v>41920.696898148148</v>
          </cell>
          <cell r="I1147">
            <v>3</v>
          </cell>
          <cell r="J1147">
            <v>0</v>
          </cell>
          <cell r="K1147" t="str">
            <v>AMESA</v>
          </cell>
        </row>
        <row r="1148">
          <cell r="A1148">
            <v>34491</v>
          </cell>
          <cell r="B1148">
            <v>30223</v>
          </cell>
          <cell r="C1148">
            <v>9</v>
          </cell>
          <cell r="D1148" t="str">
            <v>PROG.DE APOYO A LAS PRAC. RESIDENCIAS Y ESTANCIAS PROF.:FESE EXPERIMIENTA 2014</v>
          </cell>
          <cell r="E1148" t="str">
            <v>P.A.R.FESE EXP.2014</v>
          </cell>
          <cell r="F1148" t="str">
            <v>O</v>
          </cell>
          <cell r="G1148">
            <v>41920.697951388887</v>
          </cell>
          <cell r="I1148">
            <v>3</v>
          </cell>
          <cell r="J1148">
            <v>1</v>
          </cell>
          <cell r="K1148" t="str">
            <v>AMESA</v>
          </cell>
        </row>
        <row r="1149">
          <cell r="A1149">
            <v>34492</v>
          </cell>
          <cell r="B1149">
            <v>30223</v>
          </cell>
          <cell r="C1149">
            <v>9</v>
          </cell>
          <cell r="D1149" t="str">
            <v>PROG.DE FOMENTO A LA CULTURA EMPRENDEDORA "MI PRIMERA EMPRESA"</v>
          </cell>
          <cell r="E1149" t="str">
            <v>P.F.C."MI PRIMERA EM</v>
          </cell>
          <cell r="F1149" t="str">
            <v>O</v>
          </cell>
          <cell r="G1149">
            <v>41920.698611111111</v>
          </cell>
          <cell r="I1149">
            <v>3</v>
          </cell>
          <cell r="J1149">
            <v>2</v>
          </cell>
          <cell r="K1149" t="str">
            <v>AMESA</v>
          </cell>
        </row>
        <row r="1150">
          <cell r="A1150">
            <v>34493</v>
          </cell>
          <cell r="B1150">
            <v>30223</v>
          </cell>
          <cell r="C1150">
            <v>5</v>
          </cell>
          <cell r="D1150" t="str">
            <v>PROYECTO CAPACITACION A GANADEROS</v>
          </cell>
          <cell r="E1150" t="str">
            <v>PROY.CAP.GANADEROS</v>
          </cell>
          <cell r="F1150" t="str">
            <v>O</v>
          </cell>
          <cell r="G1150">
            <v>41950.714039351849</v>
          </cell>
          <cell r="I1150">
            <v>3</v>
          </cell>
          <cell r="J1150">
            <v>3</v>
          </cell>
          <cell r="K1150" t="str">
            <v>AMESA</v>
          </cell>
        </row>
        <row r="1151">
          <cell r="A1151">
            <v>34494</v>
          </cell>
          <cell r="B1151">
            <v>30223</v>
          </cell>
          <cell r="C1151">
            <v>7</v>
          </cell>
          <cell r="D1151" t="str">
            <v>PROYECTO COORD.SEG.SUP.INT.ANALIS.PROG.MED.PREV.ENFR.S.E2 DE 6 (PMPMS)</v>
          </cell>
          <cell r="E1151" t="str">
            <v>PMPMS CONC.CUE.</v>
          </cell>
          <cell r="F1151" t="str">
            <v>O</v>
          </cell>
          <cell r="G1151">
            <v>42010.600613425922</v>
          </cell>
          <cell r="I1151">
            <v>3</v>
          </cell>
          <cell r="J1151">
            <v>4</v>
          </cell>
          <cell r="K1151" t="str">
            <v>AMESA</v>
          </cell>
        </row>
        <row r="1152">
          <cell r="A1152">
            <v>34495</v>
          </cell>
          <cell r="B1152">
            <v>30223</v>
          </cell>
          <cell r="C1152">
            <v>5</v>
          </cell>
          <cell r="D1152" t="str">
            <v>UV-CONAFOR MODULOS DE ECOTECNIAS 2014</v>
          </cell>
          <cell r="E1152" t="str">
            <v>UV-CONAFOR M.E.2014</v>
          </cell>
          <cell r="F1152" t="str">
            <v>O</v>
          </cell>
          <cell r="G1152">
            <v>42181.538194444445</v>
          </cell>
          <cell r="I1152">
            <v>3</v>
          </cell>
          <cell r="J1152">
            <v>5</v>
          </cell>
          <cell r="K1152" t="str">
            <v>AMESA</v>
          </cell>
        </row>
        <row r="1153">
          <cell r="A1153">
            <v>34496</v>
          </cell>
          <cell r="B1153">
            <v>30223</v>
          </cell>
          <cell r="C1153">
            <v>9</v>
          </cell>
          <cell r="D1153" t="str">
            <v>CAP.P.PROF.ETICA S.FED.I.Y.MEDIO SUPERIOR, A TRAVES DE IMP.DE 12 TALLERES REG.</v>
          </cell>
          <cell r="E1153" t="str">
            <v>C.P.E.S.F.MS.I.12.TA</v>
          </cell>
          <cell r="F1153" t="str">
            <v>O</v>
          </cell>
          <cell r="G1153">
            <v>42181.539189814815</v>
          </cell>
          <cell r="I1153">
            <v>3</v>
          </cell>
          <cell r="J1153">
            <v>6</v>
          </cell>
          <cell r="K1153" t="str">
            <v>AMESA</v>
          </cell>
        </row>
        <row r="1154">
          <cell r="A1154">
            <v>34498</v>
          </cell>
          <cell r="B1154">
            <v>30223</v>
          </cell>
          <cell r="C1154">
            <v>2</v>
          </cell>
          <cell r="D1154" t="str">
            <v>ACTUALIZACION Y CAPACITACION DEL PERSONAL EST.PENITENCIARIO NO.5 EN VILLA ALDAMA</v>
          </cell>
          <cell r="E1154" t="str">
            <v>AC.YCAP.PERS.E.P.V.A</v>
          </cell>
          <cell r="F1154" t="str">
            <v>O</v>
          </cell>
          <cell r="G1154">
            <v>42177.687268518515</v>
          </cell>
          <cell r="I1154">
            <v>3</v>
          </cell>
          <cell r="J1154">
            <v>8</v>
          </cell>
          <cell r="K1154" t="str">
            <v>AMESA</v>
          </cell>
        </row>
        <row r="1155">
          <cell r="A1155">
            <v>34499</v>
          </cell>
          <cell r="B1155">
            <v>30223</v>
          </cell>
          <cell r="C1155">
            <v>9</v>
          </cell>
          <cell r="D1155" t="str">
            <v>PROGRAMA DE APOYO A LA INSERCION LABORAL EMPLEATE II 2014</v>
          </cell>
          <cell r="E1155" t="str">
            <v>P.A.INS.LA.E.II 2014</v>
          </cell>
          <cell r="F1155" t="str">
            <v>O</v>
          </cell>
          <cell r="G1155">
            <v>42177.688032407408</v>
          </cell>
          <cell r="I1155">
            <v>3</v>
          </cell>
          <cell r="J1155">
            <v>9</v>
          </cell>
          <cell r="K1155" t="str">
            <v>AMESA</v>
          </cell>
        </row>
        <row r="1156">
          <cell r="A1156">
            <v>34500</v>
          </cell>
          <cell r="B1156">
            <v>30223</v>
          </cell>
          <cell r="C1156">
            <v>1</v>
          </cell>
          <cell r="D1156" t="str">
            <v>BIOMERCADOS QRTPCR PARA DETECCION DE RESPUESTAS A TOXICOS, XENOBIOTICOS Y PARTIC</v>
          </cell>
          <cell r="E1156" t="str">
            <v>BIO.QRTPCR D.R.T.X.P</v>
          </cell>
          <cell r="F1156" t="str">
            <v>O</v>
          </cell>
          <cell r="G1156">
            <v>42179.782685185186</v>
          </cell>
          <cell r="I1156">
            <v>3</v>
          </cell>
          <cell r="J1156">
            <v>0</v>
          </cell>
          <cell r="K1156" t="str">
            <v>AMESA</v>
          </cell>
        </row>
        <row r="1157">
          <cell r="A1157">
            <v>34501</v>
          </cell>
          <cell r="B1157">
            <v>30223</v>
          </cell>
          <cell r="C1157">
            <v>5</v>
          </cell>
          <cell r="D1157" t="str">
            <v>UV-CONOCER CERTIFICACION DE COMPETENCIAS</v>
          </cell>
          <cell r="E1157" t="str">
            <v>UV-CON.CERT.COMP.</v>
          </cell>
          <cell r="F1157" t="str">
            <v>O</v>
          </cell>
          <cell r="G1157">
            <v>42135.55841435185</v>
          </cell>
          <cell r="I1157">
            <v>3</v>
          </cell>
          <cell r="J1157">
            <v>1</v>
          </cell>
          <cell r="K1157" t="str">
            <v>AMESA</v>
          </cell>
        </row>
        <row r="1158">
          <cell r="A1158">
            <v>34502</v>
          </cell>
          <cell r="B1158">
            <v>30223</v>
          </cell>
          <cell r="C1158">
            <v>9</v>
          </cell>
          <cell r="D1158" t="str">
            <v>SERVICIO UNIVERSITARIO DE MEJORA EMPRESARIAL (SUME)</v>
          </cell>
          <cell r="E1158" t="str">
            <v>SER.U.M.EMP.(SUME)</v>
          </cell>
          <cell r="F1158" t="str">
            <v>O</v>
          </cell>
          <cell r="G1158">
            <v>42177.676087962966</v>
          </cell>
          <cell r="I1158">
            <v>3</v>
          </cell>
          <cell r="J1158">
            <v>2</v>
          </cell>
          <cell r="K1158" t="str">
            <v>AMESA</v>
          </cell>
        </row>
        <row r="1159">
          <cell r="A1159">
            <v>34504</v>
          </cell>
          <cell r="B1159">
            <v>30223</v>
          </cell>
          <cell r="C1159">
            <v>5</v>
          </cell>
          <cell r="D1159" t="str">
            <v>UV-CONAFOR CERTIFICACION FORESTAL 2015</v>
          </cell>
          <cell r="E1159" t="str">
            <v>UV-CONAFOR C.F.2015</v>
          </cell>
          <cell r="F1159" t="str">
            <v>O</v>
          </cell>
          <cell r="G1159">
            <v>42173.763796296298</v>
          </cell>
          <cell r="I1159">
            <v>3</v>
          </cell>
          <cell r="J1159">
            <v>4</v>
          </cell>
          <cell r="K1159" t="str">
            <v>AMESA</v>
          </cell>
        </row>
        <row r="1160">
          <cell r="A1160">
            <v>34505</v>
          </cell>
          <cell r="B1160">
            <v>30223</v>
          </cell>
          <cell r="C1160">
            <v>5</v>
          </cell>
          <cell r="D1160" t="str">
            <v>UV-CONAFOR DIPLOMADOS Y CURSOS EN SELVAS 2015</v>
          </cell>
          <cell r="E1160" t="str">
            <v>UV-CONAFOR D.C.S.201</v>
          </cell>
          <cell r="F1160" t="str">
            <v>O</v>
          </cell>
          <cell r="G1160">
            <v>42174.462557870371</v>
          </cell>
          <cell r="I1160">
            <v>3</v>
          </cell>
          <cell r="J1160">
            <v>5</v>
          </cell>
          <cell r="K1160" t="str">
            <v>AMESA</v>
          </cell>
        </row>
        <row r="1161">
          <cell r="A1161">
            <v>34507</v>
          </cell>
          <cell r="B1161">
            <v>30223</v>
          </cell>
          <cell r="C1161">
            <v>3</v>
          </cell>
          <cell r="D1161" t="str">
            <v>EVALUACION EXTERNA AFTERSCHOOL 2015 TAMSA-UV</v>
          </cell>
          <cell r="E1161" t="str">
            <v>EV.EXT.AFTERSCHOOL 2</v>
          </cell>
          <cell r="F1161" t="str">
            <v>O</v>
          </cell>
          <cell r="G1161">
            <v>42173.749895833331</v>
          </cell>
          <cell r="I1161">
            <v>0</v>
          </cell>
          <cell r="J1161">
            <v>7</v>
          </cell>
          <cell r="K1161" t="str">
            <v>AMESA</v>
          </cell>
        </row>
        <row r="1162">
          <cell r="A1162">
            <v>34508</v>
          </cell>
          <cell r="B1162">
            <v>30223</v>
          </cell>
          <cell r="C1162">
            <v>1</v>
          </cell>
          <cell r="D1162" t="str">
            <v>CLIMATOLOGIA APLICADA AL VALLE DEL COFRE DE PEROTE.VER.</v>
          </cell>
          <cell r="E1162" t="str">
            <v>CLIM.AP.V.C.PEROTE V</v>
          </cell>
          <cell r="F1162" t="str">
            <v>O</v>
          </cell>
          <cell r="G1162">
            <v>42187.820081018515</v>
          </cell>
          <cell r="I1162">
            <v>3</v>
          </cell>
          <cell r="J1162">
            <v>8</v>
          </cell>
          <cell r="K1162" t="str">
            <v>AMESA</v>
          </cell>
        </row>
        <row r="1163">
          <cell r="A1163">
            <v>34509</v>
          </cell>
          <cell r="B1163">
            <v>30223</v>
          </cell>
          <cell r="C1163">
            <v>2</v>
          </cell>
          <cell r="D1163" t="str">
            <v>ACTUALIZACION Y CAPACITACION DEL PERS.DEL EST.PEN.NO.6 UBIC.HUIMANGUILLO, TAB.</v>
          </cell>
          <cell r="E1163" t="str">
            <v>A.C.P.EST.PEN.6 H.TA</v>
          </cell>
          <cell r="F1163" t="str">
            <v>O</v>
          </cell>
          <cell r="G1163">
            <v>42195.314965277779</v>
          </cell>
          <cell r="I1163">
            <v>3</v>
          </cell>
          <cell r="J1163">
            <v>9</v>
          </cell>
          <cell r="K1163" t="str">
            <v>AMESA</v>
          </cell>
        </row>
        <row r="1164">
          <cell r="A1164">
            <v>34513</v>
          </cell>
          <cell r="B1164">
            <v>30223</v>
          </cell>
          <cell r="C1164">
            <v>9</v>
          </cell>
          <cell r="D1164" t="str">
            <v>PROSPECCION EN ZONA COSTERA DE BALZAPOTE Y AREAS C.P.DET.ANT.A.HUMANOS</v>
          </cell>
          <cell r="E1164" t="str">
            <v>P.Z.C.B.A.C.D.A.A.H.</v>
          </cell>
          <cell r="F1164" t="str">
            <v>O</v>
          </cell>
          <cell r="G1164">
            <v>42426.422881944447</v>
          </cell>
          <cell r="I1164">
            <v>3</v>
          </cell>
          <cell r="J1164">
            <v>3</v>
          </cell>
          <cell r="K1164" t="str">
            <v>AMESA</v>
          </cell>
        </row>
        <row r="1165">
          <cell r="A1165">
            <v>34520</v>
          </cell>
          <cell r="B1165">
            <v>30223</v>
          </cell>
          <cell r="C1165">
            <v>9</v>
          </cell>
          <cell r="D1165" t="str">
            <v>PROGRAMA PUERTO-SOCIEDAD PABELLON MARITIMO</v>
          </cell>
          <cell r="E1165" t="str">
            <v>PROG.P.-SOC-PAB.M.</v>
          </cell>
          <cell r="F1165" t="str">
            <v>O</v>
          </cell>
          <cell r="G1165">
            <v>42426.420381944445</v>
          </cell>
          <cell r="I1165">
            <v>3</v>
          </cell>
          <cell r="J1165">
            <v>0</v>
          </cell>
          <cell r="K1165" t="str">
            <v>AMESA</v>
          </cell>
        </row>
        <row r="1166">
          <cell r="A1166">
            <v>34522</v>
          </cell>
          <cell r="B1166">
            <v>30223</v>
          </cell>
          <cell r="C1166">
            <v>9</v>
          </cell>
          <cell r="D1166" t="str">
            <v>ESTRATEGIA DE COM. PRODUCCION Y DIFUSION DE RECURSOS INFORMATIVOS, ETAPA 2</v>
          </cell>
          <cell r="E1166" t="str">
            <v>EST.C.PROD.DIF.R.I.E</v>
          </cell>
          <cell r="F1166" t="str">
            <v>O</v>
          </cell>
          <cell r="G1166">
            <v>42426.419803240744</v>
          </cell>
          <cell r="I1166">
            <v>3</v>
          </cell>
          <cell r="J1166">
            <v>2</v>
          </cell>
          <cell r="K1166" t="str">
            <v>AMESA</v>
          </cell>
        </row>
        <row r="1167">
          <cell r="A1167">
            <v>40537</v>
          </cell>
          <cell r="B1167">
            <v>40735</v>
          </cell>
          <cell r="C1167">
            <v>9</v>
          </cell>
          <cell r="D1167" t="str">
            <v>DSA/103.5/14/7021/PPD-239</v>
          </cell>
          <cell r="E1167" t="str">
            <v>DSA/103.5/14/7021/PP</v>
          </cell>
          <cell r="F1167" t="str">
            <v>O</v>
          </cell>
          <cell r="G1167">
            <v>42186.764965277776</v>
          </cell>
          <cell r="I1167">
            <v>3</v>
          </cell>
          <cell r="J1167">
            <v>7</v>
          </cell>
          <cell r="K1167" t="str">
            <v>AMESA</v>
          </cell>
        </row>
        <row r="1168">
          <cell r="A1168">
            <v>40671</v>
          </cell>
          <cell r="B1168">
            <v>40731</v>
          </cell>
          <cell r="C1168">
            <v>9</v>
          </cell>
          <cell r="D1168" t="str">
            <v>PROMEP/103.5/10/5124</v>
          </cell>
          <cell r="E1168" t="str">
            <v>PROMEP/103.5/10/5124</v>
          </cell>
          <cell r="F1168" t="str">
            <v/>
          </cell>
          <cell r="G1168">
            <v>40490.619837962964</v>
          </cell>
          <cell r="I1168">
            <v>3</v>
          </cell>
          <cell r="J1168">
            <v>1</v>
          </cell>
          <cell r="K1168" t="str">
            <v>AMESA</v>
          </cell>
        </row>
        <row r="1169">
          <cell r="A1169">
            <v>40701</v>
          </cell>
          <cell r="B1169">
            <v>40737</v>
          </cell>
          <cell r="C1169">
            <v>9</v>
          </cell>
          <cell r="D1169" t="str">
            <v>UV-CA-264</v>
          </cell>
          <cell r="E1169" t="str">
            <v>UV-CA-264</v>
          </cell>
          <cell r="F1169" t="str">
            <v/>
          </cell>
          <cell r="G1169">
            <v>40680.484432870369</v>
          </cell>
          <cell r="I1169">
            <v>3</v>
          </cell>
          <cell r="J1169">
            <v>1</v>
          </cell>
          <cell r="K1169" t="str">
            <v>AMESA</v>
          </cell>
        </row>
        <row r="1170">
          <cell r="A1170">
            <v>40702</v>
          </cell>
          <cell r="B1170">
            <v>40737</v>
          </cell>
          <cell r="C1170">
            <v>9</v>
          </cell>
          <cell r="D1170" t="str">
            <v>UV-CA-256</v>
          </cell>
          <cell r="E1170" t="str">
            <v>UV-CA-256</v>
          </cell>
          <cell r="F1170" t="str">
            <v/>
          </cell>
          <cell r="G1170">
            <v>40680.4846875</v>
          </cell>
          <cell r="I1170">
            <v>3</v>
          </cell>
          <cell r="J1170">
            <v>2</v>
          </cell>
          <cell r="K1170" t="str">
            <v>AMESA</v>
          </cell>
        </row>
        <row r="1171">
          <cell r="A1171">
            <v>40703</v>
          </cell>
          <cell r="B1171">
            <v>40737</v>
          </cell>
          <cell r="C1171">
            <v>9</v>
          </cell>
          <cell r="D1171" t="str">
            <v>UV-CA-116</v>
          </cell>
          <cell r="E1171" t="str">
            <v>UV-CA-116</v>
          </cell>
          <cell r="F1171" t="str">
            <v/>
          </cell>
          <cell r="G1171">
            <v>40680.484942129631</v>
          </cell>
          <cell r="I1171">
            <v>3</v>
          </cell>
          <cell r="J1171">
            <v>3</v>
          </cell>
          <cell r="K1171" t="str">
            <v>AMESA</v>
          </cell>
        </row>
        <row r="1172">
          <cell r="A1172">
            <v>40704</v>
          </cell>
          <cell r="B1172">
            <v>40738</v>
          </cell>
          <cell r="C1172">
            <v>9</v>
          </cell>
          <cell r="D1172" t="str">
            <v>UV-CA-12</v>
          </cell>
          <cell r="E1172" t="str">
            <v>UV-CA-12</v>
          </cell>
          <cell r="F1172" t="str">
            <v/>
          </cell>
          <cell r="G1172">
            <v>40863.676307870373</v>
          </cell>
          <cell r="I1172">
            <v>3</v>
          </cell>
          <cell r="J1172">
            <v>4</v>
          </cell>
          <cell r="K1172" t="str">
            <v>AMESA</v>
          </cell>
        </row>
        <row r="1173">
          <cell r="A1173">
            <v>40705</v>
          </cell>
          <cell r="B1173">
            <v>40738</v>
          </cell>
          <cell r="C1173">
            <v>9</v>
          </cell>
          <cell r="D1173" t="str">
            <v>UV-CA-32</v>
          </cell>
          <cell r="E1173" t="str">
            <v>UV-CA-32</v>
          </cell>
          <cell r="F1173" t="str">
            <v/>
          </cell>
          <cell r="G1173">
            <v>40863.677233796298</v>
          </cell>
          <cell r="I1173">
            <v>3</v>
          </cell>
          <cell r="J1173">
            <v>5</v>
          </cell>
          <cell r="K1173" t="str">
            <v>AMESA</v>
          </cell>
        </row>
        <row r="1174">
          <cell r="A1174">
            <v>40706</v>
          </cell>
          <cell r="B1174">
            <v>40738</v>
          </cell>
          <cell r="C1174">
            <v>9</v>
          </cell>
          <cell r="D1174" t="str">
            <v>UV-CA-73</v>
          </cell>
          <cell r="E1174" t="str">
            <v>UV-CA-73</v>
          </cell>
          <cell r="F1174" t="str">
            <v/>
          </cell>
          <cell r="G1174">
            <v>40863.677499999998</v>
          </cell>
          <cell r="I1174">
            <v>3</v>
          </cell>
          <cell r="J1174">
            <v>6</v>
          </cell>
          <cell r="K1174" t="str">
            <v>AMESA</v>
          </cell>
        </row>
        <row r="1175">
          <cell r="A1175">
            <v>40707</v>
          </cell>
          <cell r="B1175">
            <v>40738</v>
          </cell>
          <cell r="C1175">
            <v>9</v>
          </cell>
          <cell r="D1175" t="str">
            <v>UV-CA-148</v>
          </cell>
          <cell r="E1175" t="str">
            <v>UV-CA-148</v>
          </cell>
          <cell r="F1175" t="str">
            <v/>
          </cell>
          <cell r="G1175">
            <v>40863.677743055552</v>
          </cell>
          <cell r="I1175">
            <v>3</v>
          </cell>
          <cell r="J1175">
            <v>7</v>
          </cell>
          <cell r="K1175" t="str">
            <v>AMESA</v>
          </cell>
        </row>
        <row r="1176">
          <cell r="A1176">
            <v>40708</v>
          </cell>
          <cell r="B1176">
            <v>40738</v>
          </cell>
          <cell r="C1176">
            <v>9</v>
          </cell>
          <cell r="D1176" t="str">
            <v>UV-CA-150</v>
          </cell>
          <cell r="E1176" t="str">
            <v>UV-CA-150</v>
          </cell>
          <cell r="F1176" t="str">
            <v/>
          </cell>
          <cell r="G1176">
            <v>40863.678043981483</v>
          </cell>
          <cell r="I1176">
            <v>3</v>
          </cell>
          <cell r="J1176">
            <v>8</v>
          </cell>
          <cell r="K1176" t="str">
            <v>AMESA</v>
          </cell>
        </row>
        <row r="1177">
          <cell r="A1177">
            <v>40709</v>
          </cell>
          <cell r="B1177">
            <v>40738</v>
          </cell>
          <cell r="C1177">
            <v>9</v>
          </cell>
          <cell r="D1177" t="str">
            <v>UV-CA-162</v>
          </cell>
          <cell r="E1177" t="str">
            <v>UV-CA-162</v>
          </cell>
          <cell r="F1177" t="str">
            <v/>
          </cell>
          <cell r="G1177">
            <v>40863.678310185183</v>
          </cell>
          <cell r="I1177">
            <v>3</v>
          </cell>
          <cell r="J1177">
            <v>9</v>
          </cell>
          <cell r="K1177" t="str">
            <v>AMESA</v>
          </cell>
        </row>
        <row r="1178">
          <cell r="A1178">
            <v>40710</v>
          </cell>
          <cell r="B1178">
            <v>40738</v>
          </cell>
          <cell r="C1178">
            <v>9</v>
          </cell>
          <cell r="D1178" t="str">
            <v>UV-CA-226</v>
          </cell>
          <cell r="E1178" t="str">
            <v>UV-CA-226</v>
          </cell>
          <cell r="F1178" t="str">
            <v/>
          </cell>
          <cell r="G1178">
            <v>40863.678576388891</v>
          </cell>
          <cell r="I1178">
            <v>3</v>
          </cell>
          <cell r="J1178">
            <v>0</v>
          </cell>
          <cell r="K1178" t="str">
            <v>AMESA</v>
          </cell>
        </row>
        <row r="1179">
          <cell r="A1179">
            <v>40711</v>
          </cell>
          <cell r="B1179">
            <v>40738</v>
          </cell>
          <cell r="C1179">
            <v>9</v>
          </cell>
          <cell r="D1179" t="str">
            <v>UV-CA-232</v>
          </cell>
          <cell r="E1179" t="str">
            <v>UV-CA-232</v>
          </cell>
          <cell r="F1179" t="str">
            <v/>
          </cell>
          <cell r="G1179">
            <v>40863.678796296299</v>
          </cell>
          <cell r="I1179">
            <v>3</v>
          </cell>
          <cell r="J1179">
            <v>1</v>
          </cell>
          <cell r="K1179" t="str">
            <v>AMESA</v>
          </cell>
        </row>
        <row r="1180">
          <cell r="A1180">
            <v>40712</v>
          </cell>
          <cell r="B1180">
            <v>40738</v>
          </cell>
          <cell r="C1180">
            <v>9</v>
          </cell>
          <cell r="D1180" t="str">
            <v>UV-CA-239</v>
          </cell>
          <cell r="E1180" t="str">
            <v>UV-CA-239</v>
          </cell>
          <cell r="F1180" t="str">
            <v/>
          </cell>
          <cell r="G1180">
            <v>40863.679386574076</v>
          </cell>
          <cell r="I1180">
            <v>3</v>
          </cell>
          <cell r="J1180">
            <v>2</v>
          </cell>
          <cell r="K1180" t="str">
            <v>AMESA</v>
          </cell>
        </row>
        <row r="1181">
          <cell r="A1181">
            <v>40713</v>
          </cell>
          <cell r="B1181">
            <v>40738</v>
          </cell>
          <cell r="C1181">
            <v>9</v>
          </cell>
          <cell r="D1181" t="str">
            <v>UV-CA-262</v>
          </cell>
          <cell r="E1181" t="str">
            <v>UV-CA-262</v>
          </cell>
          <cell r="F1181" t="str">
            <v/>
          </cell>
          <cell r="G1181">
            <v>40863.679722222223</v>
          </cell>
          <cell r="I1181">
            <v>3</v>
          </cell>
          <cell r="J1181">
            <v>3</v>
          </cell>
          <cell r="K1181" t="str">
            <v>AMESA</v>
          </cell>
        </row>
        <row r="1182">
          <cell r="A1182">
            <v>40714</v>
          </cell>
          <cell r="B1182">
            <v>40738</v>
          </cell>
          <cell r="C1182">
            <v>9</v>
          </cell>
          <cell r="D1182" t="str">
            <v>UV-CA-271</v>
          </cell>
          <cell r="E1182" t="str">
            <v>UV-CA-271</v>
          </cell>
          <cell r="F1182" t="str">
            <v/>
          </cell>
          <cell r="G1182">
            <v>40863.680358796293</v>
          </cell>
          <cell r="I1182">
            <v>3</v>
          </cell>
          <cell r="J1182">
            <v>4</v>
          </cell>
          <cell r="K1182" t="str">
            <v>AMESA</v>
          </cell>
        </row>
        <row r="1183">
          <cell r="A1183">
            <v>40715</v>
          </cell>
          <cell r="B1183">
            <v>40738</v>
          </cell>
          <cell r="C1183">
            <v>9</v>
          </cell>
          <cell r="D1183" t="str">
            <v>UV-CA-275</v>
          </cell>
          <cell r="E1183" t="str">
            <v>UV-CA-275</v>
          </cell>
          <cell r="F1183" t="str">
            <v/>
          </cell>
          <cell r="G1183">
            <v>40863.680578703701</v>
          </cell>
          <cell r="I1183">
            <v>3</v>
          </cell>
          <cell r="J1183">
            <v>5</v>
          </cell>
          <cell r="K1183" t="str">
            <v>AMESA</v>
          </cell>
        </row>
        <row r="1184">
          <cell r="A1184">
            <v>40716</v>
          </cell>
          <cell r="B1184">
            <v>40738</v>
          </cell>
          <cell r="C1184">
            <v>9</v>
          </cell>
          <cell r="D1184" t="str">
            <v>UV-CA-277</v>
          </cell>
          <cell r="E1184" t="str">
            <v>UV-CA-277</v>
          </cell>
          <cell r="F1184" t="str">
            <v/>
          </cell>
          <cell r="G1184">
            <v>40863.680879629632</v>
          </cell>
          <cell r="I1184">
            <v>3</v>
          </cell>
          <cell r="J1184">
            <v>6</v>
          </cell>
          <cell r="K1184" t="str">
            <v>AMESA</v>
          </cell>
        </row>
        <row r="1185">
          <cell r="A1185">
            <v>40717</v>
          </cell>
          <cell r="B1185">
            <v>40738</v>
          </cell>
          <cell r="C1185">
            <v>9</v>
          </cell>
          <cell r="D1185" t="str">
            <v>UV-CA-278</v>
          </cell>
          <cell r="E1185" t="str">
            <v>UV-CA-278</v>
          </cell>
          <cell r="F1185" t="str">
            <v/>
          </cell>
          <cell r="G1185">
            <v>40863.68109953704</v>
          </cell>
          <cell r="I1185">
            <v>3</v>
          </cell>
          <cell r="J1185">
            <v>7</v>
          </cell>
          <cell r="K1185" t="str">
            <v>AMESA</v>
          </cell>
        </row>
        <row r="1186">
          <cell r="A1186">
            <v>40718</v>
          </cell>
          <cell r="B1186">
            <v>40738</v>
          </cell>
          <cell r="C1186">
            <v>9</v>
          </cell>
          <cell r="D1186" t="str">
            <v>UV-CA-279</v>
          </cell>
          <cell r="E1186" t="str">
            <v>UV-CA-279</v>
          </cell>
          <cell r="F1186" t="str">
            <v/>
          </cell>
          <cell r="G1186">
            <v>40863.681377314817</v>
          </cell>
          <cell r="I1186">
            <v>3</v>
          </cell>
          <cell r="J1186">
            <v>8</v>
          </cell>
          <cell r="K1186" t="str">
            <v>AMESA</v>
          </cell>
        </row>
        <row r="1187">
          <cell r="A1187">
            <v>40719</v>
          </cell>
          <cell r="B1187">
            <v>40738</v>
          </cell>
          <cell r="C1187">
            <v>9</v>
          </cell>
          <cell r="D1187" t="str">
            <v>UV-CA-281</v>
          </cell>
          <cell r="E1187" t="str">
            <v>UV-CA-281</v>
          </cell>
          <cell r="F1187" t="str">
            <v/>
          </cell>
          <cell r="G1187">
            <v>40863.681597222225</v>
          </cell>
          <cell r="I1187">
            <v>3</v>
          </cell>
          <cell r="J1187">
            <v>9</v>
          </cell>
          <cell r="K1187" t="str">
            <v>AMESA</v>
          </cell>
        </row>
        <row r="1188">
          <cell r="A1188">
            <v>40720</v>
          </cell>
          <cell r="B1188">
            <v>40738</v>
          </cell>
          <cell r="C1188">
            <v>9</v>
          </cell>
          <cell r="D1188" t="str">
            <v>UV-CA-282</v>
          </cell>
          <cell r="E1188" t="str">
            <v>UV-CA-282</v>
          </cell>
          <cell r="F1188" t="str">
            <v/>
          </cell>
          <cell r="G1188">
            <v>40863.681793981479</v>
          </cell>
          <cell r="I1188">
            <v>3</v>
          </cell>
          <cell r="J1188">
            <v>0</v>
          </cell>
          <cell r="K1188" t="str">
            <v>AMESA</v>
          </cell>
        </row>
        <row r="1189">
          <cell r="A1189">
            <v>40721</v>
          </cell>
          <cell r="B1189">
            <v>40738</v>
          </cell>
          <cell r="C1189">
            <v>9</v>
          </cell>
          <cell r="D1189" t="str">
            <v>UV-CA-285</v>
          </cell>
          <cell r="E1189" t="str">
            <v>UV-CA-285</v>
          </cell>
          <cell r="F1189" t="str">
            <v/>
          </cell>
          <cell r="G1189">
            <v>40863.681979166664</v>
          </cell>
          <cell r="I1189">
            <v>3</v>
          </cell>
          <cell r="J1189">
            <v>1</v>
          </cell>
          <cell r="K1189" t="str">
            <v>AMESA</v>
          </cell>
        </row>
        <row r="1190">
          <cell r="A1190">
            <v>40722</v>
          </cell>
          <cell r="B1190">
            <v>40738</v>
          </cell>
          <cell r="C1190">
            <v>9</v>
          </cell>
          <cell r="D1190" t="str">
            <v>UV-CA-287</v>
          </cell>
          <cell r="E1190" t="str">
            <v>UV-CA-287</v>
          </cell>
          <cell r="F1190" t="str">
            <v/>
          </cell>
          <cell r="G1190">
            <v>40863.682187500002</v>
          </cell>
          <cell r="I1190">
            <v>3</v>
          </cell>
          <cell r="J1190">
            <v>2</v>
          </cell>
          <cell r="K1190" t="str">
            <v>AMESA</v>
          </cell>
        </row>
        <row r="1191">
          <cell r="A1191">
            <v>40723</v>
          </cell>
          <cell r="B1191">
            <v>40738</v>
          </cell>
          <cell r="C1191">
            <v>9</v>
          </cell>
          <cell r="D1191" t="str">
            <v>UV-CA-289</v>
          </cell>
          <cell r="E1191" t="str">
            <v>UV-CA-289</v>
          </cell>
          <cell r="F1191" t="str">
            <v/>
          </cell>
          <cell r="G1191">
            <v>40863.687037037038</v>
          </cell>
          <cell r="I1191">
            <v>3</v>
          </cell>
          <cell r="J1191">
            <v>3</v>
          </cell>
          <cell r="K1191" t="str">
            <v>AMESA</v>
          </cell>
        </row>
        <row r="1192">
          <cell r="A1192">
            <v>40733</v>
          </cell>
          <cell r="B1192">
            <v>40731</v>
          </cell>
          <cell r="C1192">
            <v>4</v>
          </cell>
          <cell r="D1192" t="str">
            <v xml:space="preserve">CONSOLIDACION DE CUERPOS ACADEMICOS                                             </v>
          </cell>
          <cell r="E1192" t="str">
            <v>CONSOLIDACION DE CUERPOS ACADEMICOS</v>
          </cell>
          <cell r="F1192" t="str">
            <v/>
          </cell>
          <cell r="G1192">
            <v>36532</v>
          </cell>
          <cell r="I1192">
            <v>3</v>
          </cell>
          <cell r="J1192">
            <v>33</v>
          </cell>
          <cell r="K1192" t="str">
            <v/>
          </cell>
        </row>
        <row r="1193">
          <cell r="A1193">
            <v>40734</v>
          </cell>
          <cell r="B1193">
            <v>40731</v>
          </cell>
          <cell r="C1193">
            <v>4</v>
          </cell>
          <cell r="D1193" t="str">
            <v xml:space="preserve">DESARROLLO DE CUERPOS ACADEMICOS                                                </v>
          </cell>
          <cell r="E1193" t="str">
            <v xml:space="preserve">DESARROLLO DE CUERPOS ACADEMICOS   </v>
          </cell>
          <cell r="F1193" t="str">
            <v/>
          </cell>
          <cell r="G1193">
            <v>36532</v>
          </cell>
          <cell r="I1193">
            <v>3</v>
          </cell>
          <cell r="J1193">
            <v>34</v>
          </cell>
          <cell r="K1193" t="str">
            <v/>
          </cell>
        </row>
        <row r="1194">
          <cell r="A1194">
            <v>40740</v>
          </cell>
          <cell r="B1194">
            <v>40736</v>
          </cell>
          <cell r="C1194">
            <v>9</v>
          </cell>
          <cell r="D1194" t="str">
            <v>UV-CA-34</v>
          </cell>
          <cell r="E1194" t="str">
            <v>UV-CA-34</v>
          </cell>
          <cell r="F1194" t="str">
            <v/>
          </cell>
          <cell r="G1194">
            <v>41073.72115740741</v>
          </cell>
          <cell r="I1194">
            <v>3</v>
          </cell>
          <cell r="J1194">
            <v>0</v>
          </cell>
          <cell r="K1194" t="str">
            <v>AMESA</v>
          </cell>
        </row>
        <row r="1195">
          <cell r="A1195">
            <v>40741</v>
          </cell>
          <cell r="B1195">
            <v>40736</v>
          </cell>
          <cell r="C1195">
            <v>9</v>
          </cell>
          <cell r="D1195" t="str">
            <v>UV-CA-79</v>
          </cell>
          <cell r="E1195" t="str">
            <v>UV-CA-79</v>
          </cell>
          <cell r="F1195" t="str">
            <v/>
          </cell>
          <cell r="G1195">
            <v>41073.734409722223</v>
          </cell>
          <cell r="I1195">
            <v>3</v>
          </cell>
          <cell r="J1195">
            <v>1</v>
          </cell>
          <cell r="K1195" t="str">
            <v>AMESA</v>
          </cell>
        </row>
        <row r="1196">
          <cell r="A1196">
            <v>40742</v>
          </cell>
          <cell r="B1196">
            <v>40736</v>
          </cell>
          <cell r="C1196">
            <v>9</v>
          </cell>
          <cell r="D1196" t="str">
            <v>UV-CA-124</v>
          </cell>
          <cell r="E1196" t="str">
            <v>UV-CA-124</v>
          </cell>
          <cell r="F1196" t="str">
            <v/>
          </cell>
          <cell r="G1196">
            <v>41073.734699074077</v>
          </cell>
          <cell r="I1196">
            <v>3</v>
          </cell>
          <cell r="J1196">
            <v>2</v>
          </cell>
          <cell r="K1196" t="str">
            <v>AMESA</v>
          </cell>
        </row>
        <row r="1197">
          <cell r="A1197">
            <v>40743</v>
          </cell>
          <cell r="B1197">
            <v>40736</v>
          </cell>
          <cell r="C1197">
            <v>9</v>
          </cell>
          <cell r="D1197" t="str">
            <v>UV-CA-155</v>
          </cell>
          <cell r="E1197" t="str">
            <v>UV-CA-155</v>
          </cell>
          <cell r="F1197" t="str">
            <v/>
          </cell>
          <cell r="G1197">
            <v>41073.734965277778</v>
          </cell>
          <cell r="I1197">
            <v>3</v>
          </cell>
          <cell r="J1197">
            <v>3</v>
          </cell>
          <cell r="K1197" t="str">
            <v>AMESA</v>
          </cell>
        </row>
        <row r="1198">
          <cell r="A1198">
            <v>40744</v>
          </cell>
          <cell r="B1198">
            <v>40736</v>
          </cell>
          <cell r="C1198">
            <v>9</v>
          </cell>
          <cell r="D1198" t="str">
            <v>UV-CA-173</v>
          </cell>
          <cell r="E1198" t="str">
            <v>UV-CA-173</v>
          </cell>
          <cell r="F1198" t="str">
            <v/>
          </cell>
          <cell r="G1198">
            <v>41073.735208333332</v>
          </cell>
          <cell r="I1198">
            <v>3</v>
          </cell>
          <cell r="J1198">
            <v>4</v>
          </cell>
          <cell r="K1198" t="str">
            <v>AMESA</v>
          </cell>
        </row>
        <row r="1199">
          <cell r="A1199">
            <v>40745</v>
          </cell>
          <cell r="B1199">
            <v>40736</v>
          </cell>
          <cell r="C1199">
            <v>9</v>
          </cell>
          <cell r="D1199" t="str">
            <v>UV-CA-205</v>
          </cell>
          <cell r="E1199" t="str">
            <v>UV-CA-205</v>
          </cell>
          <cell r="F1199" t="str">
            <v/>
          </cell>
          <cell r="G1199">
            <v>41073.735451388886</v>
          </cell>
          <cell r="I1199">
            <v>3</v>
          </cell>
          <cell r="J1199">
            <v>5</v>
          </cell>
          <cell r="K1199" t="str">
            <v>AMESA</v>
          </cell>
        </row>
        <row r="1200">
          <cell r="A1200">
            <v>40746</v>
          </cell>
          <cell r="B1200">
            <v>40736</v>
          </cell>
          <cell r="C1200">
            <v>9</v>
          </cell>
          <cell r="D1200" t="str">
            <v>UV-CA-234</v>
          </cell>
          <cell r="E1200" t="str">
            <v>UV-CA-234</v>
          </cell>
          <cell r="F1200" t="str">
            <v/>
          </cell>
          <cell r="G1200">
            <v>41073.735775462963</v>
          </cell>
          <cell r="I1200">
            <v>3</v>
          </cell>
          <cell r="J1200">
            <v>6</v>
          </cell>
          <cell r="K1200" t="str">
            <v>AMESA</v>
          </cell>
        </row>
        <row r="1201">
          <cell r="A1201">
            <v>40747</v>
          </cell>
          <cell r="B1201">
            <v>40736</v>
          </cell>
          <cell r="C1201">
            <v>9</v>
          </cell>
          <cell r="D1201" t="str">
            <v>UV-CA-236</v>
          </cell>
          <cell r="E1201" t="str">
            <v>UV-CA-236</v>
          </cell>
          <cell r="F1201" t="str">
            <v/>
          </cell>
          <cell r="G1201">
            <v>41073.736030092594</v>
          </cell>
          <cell r="I1201">
            <v>3</v>
          </cell>
          <cell r="J1201">
            <v>7</v>
          </cell>
          <cell r="K1201" t="str">
            <v>AMESA</v>
          </cell>
        </row>
        <row r="1202">
          <cell r="A1202">
            <v>40748</v>
          </cell>
          <cell r="B1202">
            <v>40736</v>
          </cell>
          <cell r="C1202">
            <v>9</v>
          </cell>
          <cell r="D1202" t="str">
            <v>UV-CA-245</v>
          </cell>
          <cell r="E1202" t="str">
            <v>UV-CA-245</v>
          </cell>
          <cell r="F1202" t="str">
            <v/>
          </cell>
          <cell r="G1202">
            <v>41073.740185185183</v>
          </cell>
          <cell r="I1202">
            <v>3</v>
          </cell>
          <cell r="J1202">
            <v>8</v>
          </cell>
          <cell r="K1202" t="str">
            <v>AMESA</v>
          </cell>
        </row>
        <row r="1203">
          <cell r="A1203">
            <v>40749</v>
          </cell>
          <cell r="B1203">
            <v>40736</v>
          </cell>
          <cell r="C1203">
            <v>9</v>
          </cell>
          <cell r="D1203" t="str">
            <v>UV-CA-248</v>
          </cell>
          <cell r="E1203" t="str">
            <v>UV-CA-248</v>
          </cell>
          <cell r="F1203" t="str">
            <v/>
          </cell>
          <cell r="G1203">
            <v>41073.740567129629</v>
          </cell>
          <cell r="I1203">
            <v>3</v>
          </cell>
          <cell r="J1203">
            <v>9</v>
          </cell>
          <cell r="K1203" t="str">
            <v>AMESA</v>
          </cell>
        </row>
        <row r="1204">
          <cell r="A1204">
            <v>40750</v>
          </cell>
          <cell r="B1204">
            <v>40736</v>
          </cell>
          <cell r="C1204">
            <v>9</v>
          </cell>
          <cell r="D1204" t="str">
            <v>UV-CA-257</v>
          </cell>
          <cell r="E1204" t="str">
            <v>UV-CA-257</v>
          </cell>
          <cell r="F1204" t="str">
            <v/>
          </cell>
          <cell r="G1204">
            <v>41073.740856481483</v>
          </cell>
          <cell r="I1204">
            <v>3</v>
          </cell>
          <cell r="J1204">
            <v>0</v>
          </cell>
          <cell r="K1204" t="str">
            <v>AMESA</v>
          </cell>
        </row>
        <row r="1205">
          <cell r="A1205">
            <v>40751</v>
          </cell>
          <cell r="B1205">
            <v>40736</v>
          </cell>
          <cell r="C1205">
            <v>9</v>
          </cell>
          <cell r="D1205" t="str">
            <v>UV-CA-273</v>
          </cell>
          <cell r="E1205" t="str">
            <v>UV-CA-273</v>
          </cell>
          <cell r="F1205" t="str">
            <v/>
          </cell>
          <cell r="G1205">
            <v>41073.74113425926</v>
          </cell>
          <cell r="I1205">
            <v>3</v>
          </cell>
          <cell r="J1205">
            <v>1</v>
          </cell>
          <cell r="K1205" t="str">
            <v>AMESA</v>
          </cell>
        </row>
        <row r="1206">
          <cell r="A1206">
            <v>40752</v>
          </cell>
          <cell r="B1206">
            <v>40736</v>
          </cell>
          <cell r="C1206">
            <v>9</v>
          </cell>
          <cell r="D1206" t="str">
            <v>UV-CA-280</v>
          </cell>
          <cell r="E1206" t="str">
            <v>UV-CA-280</v>
          </cell>
          <cell r="F1206" t="str">
            <v/>
          </cell>
          <cell r="G1206">
            <v>41073.741435185184</v>
          </cell>
          <cell r="I1206">
            <v>3</v>
          </cell>
          <cell r="J1206">
            <v>2</v>
          </cell>
          <cell r="K1206" t="str">
            <v>AMESA</v>
          </cell>
        </row>
        <row r="1207">
          <cell r="A1207">
            <v>40753</v>
          </cell>
          <cell r="B1207">
            <v>40736</v>
          </cell>
          <cell r="C1207">
            <v>9</v>
          </cell>
          <cell r="D1207" t="str">
            <v>UV-CA-291</v>
          </cell>
          <cell r="E1207" t="str">
            <v>UV-CA-291</v>
          </cell>
          <cell r="F1207" t="str">
            <v/>
          </cell>
          <cell r="G1207">
            <v>41073.741770833331</v>
          </cell>
          <cell r="I1207">
            <v>3</v>
          </cell>
          <cell r="J1207">
            <v>3</v>
          </cell>
          <cell r="K1207" t="str">
            <v>AMESA</v>
          </cell>
        </row>
        <row r="1208">
          <cell r="A1208">
            <v>40754</v>
          </cell>
          <cell r="B1208">
            <v>40736</v>
          </cell>
          <cell r="C1208">
            <v>9</v>
          </cell>
          <cell r="D1208" t="str">
            <v>UV-CA-296</v>
          </cell>
          <cell r="E1208" t="str">
            <v>UV-CA-296</v>
          </cell>
          <cell r="F1208" t="str">
            <v/>
          </cell>
          <cell r="G1208">
            <v>41073.742071759261</v>
          </cell>
          <cell r="I1208">
            <v>3</v>
          </cell>
          <cell r="J1208">
            <v>4</v>
          </cell>
          <cell r="K1208" t="str">
            <v>AMESA</v>
          </cell>
        </row>
        <row r="1209">
          <cell r="A1209">
            <v>40755</v>
          </cell>
          <cell r="B1209">
            <v>40736</v>
          </cell>
          <cell r="C1209">
            <v>9</v>
          </cell>
          <cell r="D1209" t="str">
            <v>UV-CA-305</v>
          </cell>
          <cell r="E1209" t="str">
            <v>UV-CA-305</v>
          </cell>
          <cell r="F1209" t="str">
            <v/>
          </cell>
          <cell r="G1209">
            <v>41073.742291666669</v>
          </cell>
          <cell r="I1209">
            <v>3</v>
          </cell>
          <cell r="J1209">
            <v>5</v>
          </cell>
          <cell r="K1209" t="str">
            <v>AMESA</v>
          </cell>
        </row>
        <row r="1210">
          <cell r="A1210">
            <v>40757</v>
          </cell>
          <cell r="B1210">
            <v>40756</v>
          </cell>
          <cell r="C1210">
            <v>9</v>
          </cell>
          <cell r="D1210" t="str">
            <v>UV-CA-107</v>
          </cell>
          <cell r="E1210" t="str">
            <v>UV-CA-107</v>
          </cell>
          <cell r="F1210" t="str">
            <v/>
          </cell>
          <cell r="G1210">
            <v>41145.537430555552</v>
          </cell>
          <cell r="I1210">
            <v>3</v>
          </cell>
          <cell r="J1210">
            <v>7</v>
          </cell>
          <cell r="K1210" t="str">
            <v>AMESA</v>
          </cell>
        </row>
        <row r="1211">
          <cell r="A1211">
            <v>40758</v>
          </cell>
          <cell r="B1211">
            <v>40756</v>
          </cell>
          <cell r="C1211">
            <v>9</v>
          </cell>
          <cell r="D1211" t="str">
            <v>UV-CA-231</v>
          </cell>
          <cell r="E1211" t="str">
            <v>UV-CA-231</v>
          </cell>
          <cell r="F1211" t="str">
            <v/>
          </cell>
          <cell r="G1211">
            <v>41145.537997685184</v>
          </cell>
          <cell r="I1211">
            <v>3</v>
          </cell>
          <cell r="J1211">
            <v>8</v>
          </cell>
          <cell r="K1211" t="str">
            <v>AMESA</v>
          </cell>
        </row>
        <row r="1212">
          <cell r="A1212">
            <v>40759</v>
          </cell>
          <cell r="B1212">
            <v>40756</v>
          </cell>
          <cell r="C1212">
            <v>9</v>
          </cell>
          <cell r="D1212" t="str">
            <v>UV-CA-302</v>
          </cell>
          <cell r="E1212" t="str">
            <v>UV-CA-302</v>
          </cell>
          <cell r="F1212" t="str">
            <v/>
          </cell>
          <cell r="G1212">
            <v>41145.538275462961</v>
          </cell>
          <cell r="I1212">
            <v>3</v>
          </cell>
          <cell r="J1212">
            <v>9</v>
          </cell>
          <cell r="K1212" t="str">
            <v>AMESA</v>
          </cell>
        </row>
        <row r="1213">
          <cell r="A1213">
            <v>40761</v>
          </cell>
          <cell r="B1213">
            <v>40760</v>
          </cell>
          <cell r="C1213">
            <v>9</v>
          </cell>
          <cell r="D1213" t="str">
            <v>UV-CA-294</v>
          </cell>
          <cell r="E1213" t="str">
            <v>UV-CA-294</v>
          </cell>
          <cell r="F1213" t="str">
            <v/>
          </cell>
          <cell r="G1213">
            <v>41145.541134259256</v>
          </cell>
          <cell r="I1213">
            <v>3</v>
          </cell>
          <cell r="J1213">
            <v>1</v>
          </cell>
          <cell r="K1213" t="str">
            <v>AMESA</v>
          </cell>
        </row>
        <row r="1214">
          <cell r="A1214">
            <v>40762</v>
          </cell>
          <cell r="B1214">
            <v>40760</v>
          </cell>
          <cell r="C1214">
            <v>9</v>
          </cell>
          <cell r="D1214" t="str">
            <v>UV-CA-299</v>
          </cell>
          <cell r="E1214" t="str">
            <v>UV-CA-299</v>
          </cell>
          <cell r="F1214" t="str">
            <v/>
          </cell>
          <cell r="G1214">
            <v>41145.542291666665</v>
          </cell>
          <cell r="I1214">
            <v>3</v>
          </cell>
          <cell r="J1214">
            <v>2</v>
          </cell>
          <cell r="K1214" t="str">
            <v>AMESA</v>
          </cell>
        </row>
        <row r="1215">
          <cell r="A1215">
            <v>40763</v>
          </cell>
          <cell r="B1215">
            <v>40760</v>
          </cell>
          <cell r="C1215">
            <v>9</v>
          </cell>
          <cell r="D1215" t="str">
            <v>UV-CA-300</v>
          </cell>
          <cell r="E1215" t="str">
            <v>UV-CA-300</v>
          </cell>
          <cell r="F1215" t="str">
            <v/>
          </cell>
          <cell r="G1215">
            <v>41145.542592592596</v>
          </cell>
          <cell r="I1215">
            <v>3</v>
          </cell>
          <cell r="J1215">
            <v>3</v>
          </cell>
          <cell r="K1215" t="str">
            <v>AMESA</v>
          </cell>
        </row>
        <row r="1216">
          <cell r="A1216">
            <v>40764</v>
          </cell>
          <cell r="B1216">
            <v>40760</v>
          </cell>
          <cell r="C1216">
            <v>9</v>
          </cell>
          <cell r="D1216" t="str">
            <v>UV-CA-306</v>
          </cell>
          <cell r="E1216" t="str">
            <v>UV-CA-306</v>
          </cell>
          <cell r="F1216" t="str">
            <v/>
          </cell>
          <cell r="G1216">
            <v>41145.542870370373</v>
          </cell>
          <cell r="I1216">
            <v>3</v>
          </cell>
          <cell r="J1216">
            <v>4</v>
          </cell>
          <cell r="K1216" t="str">
            <v>AMESA</v>
          </cell>
        </row>
        <row r="1217">
          <cell r="A1217">
            <v>40765</v>
          </cell>
          <cell r="B1217">
            <v>40760</v>
          </cell>
          <cell r="C1217">
            <v>9</v>
          </cell>
          <cell r="D1217" t="str">
            <v>UV-CA-308</v>
          </cell>
          <cell r="E1217" t="str">
            <v>UV-CA-308</v>
          </cell>
          <cell r="F1217" t="str">
            <v/>
          </cell>
          <cell r="G1217">
            <v>37508.462627314817</v>
          </cell>
          <cell r="I1217">
            <v>3</v>
          </cell>
          <cell r="J1217">
            <v>5</v>
          </cell>
          <cell r="K1217" t="str">
            <v>AMESA</v>
          </cell>
        </row>
        <row r="1218">
          <cell r="A1218">
            <v>40766</v>
          </cell>
          <cell r="B1218">
            <v>40760</v>
          </cell>
          <cell r="C1218">
            <v>9</v>
          </cell>
          <cell r="D1218" t="str">
            <v>UV-CA-309</v>
          </cell>
          <cell r="E1218" t="str">
            <v>UV-CA-309</v>
          </cell>
          <cell r="F1218" t="str">
            <v/>
          </cell>
          <cell r="G1218">
            <v>40108.406145833331</v>
          </cell>
          <cell r="I1218">
            <v>3</v>
          </cell>
          <cell r="J1218">
            <v>6</v>
          </cell>
          <cell r="K1218" t="str">
            <v>AMESA</v>
          </cell>
        </row>
        <row r="1219">
          <cell r="A1219">
            <v>40767</v>
          </cell>
          <cell r="B1219">
            <v>40760</v>
          </cell>
          <cell r="C1219">
            <v>9</v>
          </cell>
          <cell r="D1219" t="str">
            <v>UV-CA-310</v>
          </cell>
          <cell r="E1219" t="str">
            <v>UV-CA-310</v>
          </cell>
          <cell r="F1219" t="str">
            <v/>
          </cell>
          <cell r="G1219">
            <v>41145.544027777774</v>
          </cell>
          <cell r="I1219">
            <v>3</v>
          </cell>
          <cell r="J1219">
            <v>7</v>
          </cell>
          <cell r="K1219" t="str">
            <v>AMESA</v>
          </cell>
        </row>
        <row r="1220">
          <cell r="A1220">
            <v>40768</v>
          </cell>
          <cell r="B1220">
            <v>40760</v>
          </cell>
          <cell r="C1220">
            <v>9</v>
          </cell>
          <cell r="D1220" t="str">
            <v>UV-CA-313</v>
          </cell>
          <cell r="E1220" t="str">
            <v>UV-CA-313</v>
          </cell>
          <cell r="F1220" t="str">
            <v/>
          </cell>
          <cell r="G1220">
            <v>41145.544328703705</v>
          </cell>
          <cell r="I1220">
            <v>3</v>
          </cell>
          <cell r="J1220">
            <v>8</v>
          </cell>
          <cell r="K1220" t="str">
            <v>AMESA</v>
          </cell>
        </row>
        <row r="1221">
          <cell r="A1221">
            <v>40769</v>
          </cell>
          <cell r="B1221">
            <v>40760</v>
          </cell>
          <cell r="C1221">
            <v>9</v>
          </cell>
          <cell r="D1221" t="str">
            <v>UV-CA-324</v>
          </cell>
          <cell r="E1221" t="str">
            <v>UV-CA-324</v>
          </cell>
          <cell r="F1221" t="str">
            <v/>
          </cell>
          <cell r="G1221">
            <v>41145.544606481482</v>
          </cell>
          <cell r="I1221">
            <v>3</v>
          </cell>
          <cell r="J1221">
            <v>9</v>
          </cell>
          <cell r="K1221" t="str">
            <v>AMESA</v>
          </cell>
        </row>
        <row r="1222">
          <cell r="A1222">
            <v>40770</v>
          </cell>
          <cell r="B1222">
            <v>40760</v>
          </cell>
          <cell r="C1222">
            <v>9</v>
          </cell>
          <cell r="D1222" t="str">
            <v>UV-CA-326</v>
          </cell>
          <cell r="E1222" t="str">
            <v>UV-CA-326</v>
          </cell>
          <cell r="F1222" t="str">
            <v/>
          </cell>
          <cell r="G1222">
            <v>41145.544872685183</v>
          </cell>
          <cell r="I1222">
            <v>3</v>
          </cell>
          <cell r="J1222">
            <v>0</v>
          </cell>
          <cell r="K1222" t="str">
            <v>AMESA</v>
          </cell>
        </row>
        <row r="1223">
          <cell r="A1223">
            <v>40771</v>
          </cell>
          <cell r="B1223">
            <v>40760</v>
          </cell>
          <cell r="C1223">
            <v>9</v>
          </cell>
          <cell r="D1223" t="str">
            <v>UV-CA-328</v>
          </cell>
          <cell r="E1223" t="str">
            <v>UV-CA-328</v>
          </cell>
          <cell r="F1223" t="str">
            <v/>
          </cell>
          <cell r="G1223">
            <v>41145.545104166667</v>
          </cell>
          <cell r="I1223">
            <v>3</v>
          </cell>
          <cell r="J1223">
            <v>1</v>
          </cell>
          <cell r="K1223" t="str">
            <v>AMESA</v>
          </cell>
        </row>
        <row r="1224">
          <cell r="A1224">
            <v>40772</v>
          </cell>
          <cell r="B1224">
            <v>40760</v>
          </cell>
          <cell r="C1224">
            <v>9</v>
          </cell>
          <cell r="D1224" t="str">
            <v>UV-CA-330</v>
          </cell>
          <cell r="E1224" t="str">
            <v>UV-CA-330</v>
          </cell>
          <cell r="F1224" t="str">
            <v/>
          </cell>
          <cell r="G1224">
            <v>41145.552361111113</v>
          </cell>
          <cell r="I1224">
            <v>3</v>
          </cell>
          <cell r="J1224">
            <v>2</v>
          </cell>
          <cell r="K1224" t="str">
            <v>AMESA</v>
          </cell>
        </row>
        <row r="1225">
          <cell r="A1225">
            <v>40773</v>
          </cell>
          <cell r="B1225">
            <v>40760</v>
          </cell>
          <cell r="C1225">
            <v>9</v>
          </cell>
          <cell r="D1225" t="str">
            <v>UV-CA-332</v>
          </cell>
          <cell r="E1225" t="str">
            <v>UV-CA-332</v>
          </cell>
          <cell r="F1225" t="str">
            <v/>
          </cell>
          <cell r="G1225">
            <v>41145.553124999999</v>
          </cell>
          <cell r="I1225">
            <v>3</v>
          </cell>
          <cell r="J1225">
            <v>3</v>
          </cell>
          <cell r="K1225" t="str">
            <v>AMESA</v>
          </cell>
        </row>
        <row r="1226">
          <cell r="A1226">
            <v>40774</v>
          </cell>
          <cell r="B1226">
            <v>40760</v>
          </cell>
          <cell r="C1226">
            <v>9</v>
          </cell>
          <cell r="D1226" t="str">
            <v>UV-CA-335</v>
          </cell>
          <cell r="E1226" t="str">
            <v>UV-CA-335</v>
          </cell>
          <cell r="F1226" t="str">
            <v/>
          </cell>
          <cell r="G1226">
            <v>41145.553923611114</v>
          </cell>
          <cell r="I1226">
            <v>3</v>
          </cell>
          <cell r="J1226">
            <v>4</v>
          </cell>
          <cell r="K1226" t="str">
            <v>AMESA</v>
          </cell>
        </row>
        <row r="1227">
          <cell r="A1227">
            <v>40775</v>
          </cell>
          <cell r="B1227">
            <v>40760</v>
          </cell>
          <cell r="C1227">
            <v>9</v>
          </cell>
          <cell r="D1227" t="str">
            <v>UV-CA-336</v>
          </cell>
          <cell r="E1227" t="str">
            <v>UV-CA-336</v>
          </cell>
          <cell r="F1227" t="str">
            <v/>
          </cell>
          <cell r="G1227">
            <v>41145.554236111115</v>
          </cell>
          <cell r="I1227">
            <v>3</v>
          </cell>
          <cell r="J1227">
            <v>5</v>
          </cell>
          <cell r="K1227" t="str">
            <v>AMESA</v>
          </cell>
        </row>
        <row r="1228">
          <cell r="A1228">
            <v>40776</v>
          </cell>
          <cell r="B1228">
            <v>40760</v>
          </cell>
          <cell r="C1228">
            <v>9</v>
          </cell>
          <cell r="D1228" t="str">
            <v>UV-CA-337</v>
          </cell>
          <cell r="E1228" t="str">
            <v>UV-CA-337</v>
          </cell>
          <cell r="F1228" t="str">
            <v/>
          </cell>
          <cell r="G1228">
            <v>41145.554467592592</v>
          </cell>
          <cell r="I1228">
            <v>3</v>
          </cell>
          <cell r="J1228">
            <v>6</v>
          </cell>
          <cell r="K1228" t="str">
            <v>AMESA</v>
          </cell>
        </row>
        <row r="1229">
          <cell r="A1229">
            <v>40777</v>
          </cell>
          <cell r="B1229">
            <v>40760</v>
          </cell>
          <cell r="C1229">
            <v>9</v>
          </cell>
          <cell r="D1229" t="str">
            <v>UV-CA-338</v>
          </cell>
          <cell r="E1229" t="str">
            <v>UV-CA-338</v>
          </cell>
          <cell r="F1229" t="str">
            <v/>
          </cell>
          <cell r="G1229">
            <v>41145.554710648146</v>
          </cell>
          <cell r="I1229">
            <v>3</v>
          </cell>
          <cell r="J1229">
            <v>7</v>
          </cell>
          <cell r="K1229" t="str">
            <v>AMESA</v>
          </cell>
        </row>
        <row r="1230">
          <cell r="A1230">
            <v>40778</v>
          </cell>
          <cell r="B1230">
            <v>40760</v>
          </cell>
          <cell r="C1230">
            <v>9</v>
          </cell>
          <cell r="D1230" t="str">
            <v>UV-CA-339</v>
          </cell>
          <cell r="E1230" t="str">
            <v>UV-CA-339</v>
          </cell>
          <cell r="F1230" t="str">
            <v/>
          </cell>
          <cell r="G1230">
            <v>41145.554918981485</v>
          </cell>
          <cell r="I1230">
            <v>3</v>
          </cell>
          <cell r="J1230">
            <v>8</v>
          </cell>
          <cell r="K1230" t="str">
            <v>AMESA</v>
          </cell>
        </row>
        <row r="1231">
          <cell r="A1231">
            <v>40779</v>
          </cell>
          <cell r="B1231">
            <v>40760</v>
          </cell>
          <cell r="C1231">
            <v>9</v>
          </cell>
          <cell r="D1231" t="str">
            <v>UV-CA-341</v>
          </cell>
          <cell r="E1231" t="str">
            <v>UV-CA-341</v>
          </cell>
          <cell r="F1231" t="str">
            <v/>
          </cell>
          <cell r="G1231">
            <v>41145.555150462962</v>
          </cell>
          <cell r="I1231">
            <v>3</v>
          </cell>
          <cell r="J1231">
            <v>9</v>
          </cell>
          <cell r="K1231" t="str">
            <v>AMESA</v>
          </cell>
        </row>
        <row r="1232">
          <cell r="A1232">
            <v>40780</v>
          </cell>
          <cell r="B1232">
            <v>40760</v>
          </cell>
          <cell r="C1232">
            <v>9</v>
          </cell>
          <cell r="D1232" t="str">
            <v>UV-CA-342</v>
          </cell>
          <cell r="E1232" t="str">
            <v>UV-CA-342</v>
          </cell>
          <cell r="F1232" t="str">
            <v/>
          </cell>
          <cell r="G1232">
            <v>41145.555405092593</v>
          </cell>
          <cell r="I1232">
            <v>3</v>
          </cell>
          <cell r="J1232">
            <v>0</v>
          </cell>
          <cell r="K1232" t="str">
            <v>AMESA</v>
          </cell>
        </row>
        <row r="1233">
          <cell r="A1233">
            <v>40781</v>
          </cell>
          <cell r="B1233">
            <v>40760</v>
          </cell>
          <cell r="C1233">
            <v>9</v>
          </cell>
          <cell r="D1233" t="str">
            <v>UV-CA-344</v>
          </cell>
          <cell r="E1233" t="str">
            <v>UV-CA-344</v>
          </cell>
          <cell r="F1233" t="str">
            <v/>
          </cell>
          <cell r="G1233">
            <v>41145.555613425924</v>
          </cell>
          <cell r="I1233">
            <v>3</v>
          </cell>
          <cell r="J1233">
            <v>1</v>
          </cell>
          <cell r="K1233" t="str">
            <v>AMESA</v>
          </cell>
        </row>
        <row r="1234">
          <cell r="A1234">
            <v>40782</v>
          </cell>
          <cell r="B1234">
            <v>40760</v>
          </cell>
          <cell r="C1234">
            <v>9</v>
          </cell>
          <cell r="D1234" t="str">
            <v>UV-CA-345</v>
          </cell>
          <cell r="E1234" t="str">
            <v>UV-CA-345</v>
          </cell>
          <cell r="F1234" t="str">
            <v/>
          </cell>
          <cell r="G1234">
            <v>41145.555798611109</v>
          </cell>
          <cell r="I1234">
            <v>3</v>
          </cell>
          <cell r="J1234">
            <v>2</v>
          </cell>
          <cell r="K1234" t="str">
            <v>AMESA</v>
          </cell>
        </row>
        <row r="1235">
          <cell r="A1235">
            <v>40784</v>
          </cell>
          <cell r="B1235">
            <v>40783</v>
          </cell>
          <cell r="C1235">
            <v>9</v>
          </cell>
          <cell r="D1235" t="str">
            <v>UV-CA-259</v>
          </cell>
          <cell r="E1235" t="str">
            <v>UV-CA-259</v>
          </cell>
          <cell r="F1235" t="str">
            <v/>
          </cell>
          <cell r="G1235">
            <v>41145.52857638889</v>
          </cell>
          <cell r="I1235">
            <v>3</v>
          </cell>
          <cell r="J1235">
            <v>4</v>
          </cell>
          <cell r="K1235" t="str">
            <v>AMESA</v>
          </cell>
        </row>
        <row r="1236">
          <cell r="A1236">
            <v>40785</v>
          </cell>
          <cell r="B1236">
            <v>40736</v>
          </cell>
          <cell r="C1236">
            <v>9</v>
          </cell>
          <cell r="D1236" t="str">
            <v>P/PROMEP/103.5/12/7991</v>
          </cell>
          <cell r="E1236" t="str">
            <v>P/PRO/103.5/12/7991</v>
          </cell>
          <cell r="F1236" t="str">
            <v/>
          </cell>
          <cell r="G1236">
            <v>41296.520474537036</v>
          </cell>
          <cell r="I1236">
            <v>3</v>
          </cell>
          <cell r="J1236">
            <v>5</v>
          </cell>
          <cell r="K1236" t="str">
            <v>AMESA</v>
          </cell>
        </row>
        <row r="1237">
          <cell r="A1237">
            <v>40786</v>
          </cell>
          <cell r="B1237">
            <v>40736</v>
          </cell>
          <cell r="C1237">
            <v>9</v>
          </cell>
          <cell r="D1237" t="str">
            <v>UV-CA-312</v>
          </cell>
          <cell r="E1237" t="str">
            <v>UV-CA-312</v>
          </cell>
          <cell r="F1237" t="str">
            <v/>
          </cell>
          <cell r="G1237">
            <v>41296.52071759259</v>
          </cell>
          <cell r="I1237">
            <v>3</v>
          </cell>
          <cell r="J1237">
            <v>6</v>
          </cell>
          <cell r="K1237" t="str">
            <v>AMESA</v>
          </cell>
        </row>
        <row r="1238">
          <cell r="A1238">
            <v>40787</v>
          </cell>
          <cell r="B1238">
            <v>40736</v>
          </cell>
          <cell r="C1238">
            <v>9</v>
          </cell>
          <cell r="D1238" t="str">
            <v>UV-CA-314</v>
          </cell>
          <cell r="E1238" t="str">
            <v>UV-CA-314</v>
          </cell>
          <cell r="F1238" t="str">
            <v/>
          </cell>
          <cell r="G1238">
            <v>41296.520925925928</v>
          </cell>
          <cell r="I1238">
            <v>3</v>
          </cell>
          <cell r="J1238">
            <v>7</v>
          </cell>
          <cell r="K1238" t="str">
            <v>AMESA</v>
          </cell>
        </row>
        <row r="1239">
          <cell r="A1239">
            <v>40789</v>
          </cell>
          <cell r="B1239">
            <v>40788</v>
          </cell>
          <cell r="C1239">
            <v>9</v>
          </cell>
          <cell r="D1239" t="str">
            <v>UV-CA-238 CIENCIA, TEC., SOCIEDAD E INNOVACION EN LA SOCIEDAD DEL CONOCIMIENTO</v>
          </cell>
          <cell r="E1239" t="str">
            <v>UV-CA-238 C.T.S.I.S.</v>
          </cell>
          <cell r="F1239" t="str">
            <v/>
          </cell>
          <cell r="G1239">
            <v>41527.813217592593</v>
          </cell>
          <cell r="I1239">
            <v>3</v>
          </cell>
          <cell r="J1239">
            <v>9</v>
          </cell>
          <cell r="K1239" t="str">
            <v>AMESA</v>
          </cell>
        </row>
        <row r="1240">
          <cell r="A1240">
            <v>40791</v>
          </cell>
          <cell r="B1240">
            <v>40788</v>
          </cell>
          <cell r="C1240">
            <v>9</v>
          </cell>
          <cell r="D1240" t="str">
            <v>UV-CA-311 REDES PARA EL DES.CULTURAL, CIENCIA Y TECNOLOGIA EN TRANSDISCIPLINARIA</v>
          </cell>
          <cell r="E1240" t="str">
            <v>UV-CA-311 REDES P/DE</v>
          </cell>
          <cell r="F1240" t="str">
            <v/>
          </cell>
          <cell r="G1240">
            <v>41527.808275462965</v>
          </cell>
          <cell r="I1240">
            <v>3</v>
          </cell>
          <cell r="J1240">
            <v>1</v>
          </cell>
          <cell r="K1240" t="str">
            <v>AMESA</v>
          </cell>
        </row>
        <row r="1241">
          <cell r="A1241">
            <v>40792</v>
          </cell>
          <cell r="B1241">
            <v>40732</v>
          </cell>
          <cell r="C1241">
            <v>9</v>
          </cell>
          <cell r="D1241" t="str">
            <v>PROMEP/103.5/13/6159</v>
          </cell>
          <cell r="E1241" t="str">
            <v>PROMEP/103.5/13/5169</v>
          </cell>
          <cell r="F1241" t="str">
            <v>O</v>
          </cell>
          <cell r="G1241">
            <v>41550.59542824074</v>
          </cell>
          <cell r="I1241">
            <v>3</v>
          </cell>
          <cell r="J1241">
            <v>2</v>
          </cell>
          <cell r="K1241" t="str">
            <v>AMESA</v>
          </cell>
        </row>
        <row r="1242">
          <cell r="A1242">
            <v>40793</v>
          </cell>
          <cell r="B1242">
            <v>40732</v>
          </cell>
          <cell r="C1242">
            <v>9</v>
          </cell>
          <cell r="D1242" t="str">
            <v>P/PROMEP/103.5/13/7135</v>
          </cell>
          <cell r="E1242" t="str">
            <v>P/PROM/103.5/13/7135</v>
          </cell>
          <cell r="F1242" t="str">
            <v>O</v>
          </cell>
          <cell r="G1242">
            <v>41550.598460648151</v>
          </cell>
          <cell r="I1242">
            <v>3</v>
          </cell>
          <cell r="J1242">
            <v>3</v>
          </cell>
          <cell r="K1242" t="str">
            <v>AMESA</v>
          </cell>
        </row>
        <row r="1243">
          <cell r="A1243">
            <v>40795</v>
          </cell>
          <cell r="B1243">
            <v>40794</v>
          </cell>
          <cell r="C1243">
            <v>9</v>
          </cell>
          <cell r="D1243" t="str">
            <v>UV-CA-346. ARQUITECTURA Y URBANISMO POZA RICA</v>
          </cell>
          <cell r="E1243" t="str">
            <v>UV-CA-346.ARQ.URB.PR</v>
          </cell>
          <cell r="F1243" t="str">
            <v>O</v>
          </cell>
          <cell r="G1243">
            <v>41572.740104166667</v>
          </cell>
          <cell r="I1243">
            <v>3</v>
          </cell>
          <cell r="J1243">
            <v>5</v>
          </cell>
          <cell r="K1243" t="str">
            <v>AMESA</v>
          </cell>
        </row>
        <row r="1244">
          <cell r="A1244">
            <v>40796</v>
          </cell>
          <cell r="B1244">
            <v>40794</v>
          </cell>
          <cell r="C1244">
            <v>9</v>
          </cell>
          <cell r="D1244" t="str">
            <v>UV-CA-347.OCEANOGRAFIA</v>
          </cell>
          <cell r="E1244" t="str">
            <v>UV-CA-347.OCEANOGRAF</v>
          </cell>
          <cell r="F1244" t="str">
            <v>O</v>
          </cell>
          <cell r="G1244">
            <v>41572.739606481482</v>
          </cell>
          <cell r="I1244">
            <v>3</v>
          </cell>
          <cell r="J1244">
            <v>6</v>
          </cell>
          <cell r="K1244" t="str">
            <v>AMESA</v>
          </cell>
        </row>
        <row r="1245">
          <cell r="A1245">
            <v>40797</v>
          </cell>
          <cell r="B1245">
            <v>40794</v>
          </cell>
          <cell r="C1245">
            <v>9</v>
          </cell>
          <cell r="D1245" t="str">
            <v>UV-CA-348.PROCESAMIENTOS CONTABLES Y ADMINISTRATIVOS EN EL AMBITO DE LA ORGANIZA</v>
          </cell>
          <cell r="E1245" t="str">
            <v>UV-CA-348.PR.C.AM.OR</v>
          </cell>
          <cell r="F1245" t="str">
            <v>O</v>
          </cell>
          <cell r="G1245">
            <v>41572.743356481478</v>
          </cell>
          <cell r="I1245">
            <v>3</v>
          </cell>
          <cell r="J1245">
            <v>7</v>
          </cell>
          <cell r="K1245" t="str">
            <v>AMESA</v>
          </cell>
        </row>
        <row r="1246">
          <cell r="A1246">
            <v>40798</v>
          </cell>
          <cell r="B1246">
            <v>40794</v>
          </cell>
          <cell r="C1246">
            <v>9</v>
          </cell>
          <cell r="D1246" t="str">
            <v>UV-CA-349.TRABAJO SOCIAL Y SOCIEDAD: PUENTE ESTRATEGICO</v>
          </cell>
          <cell r="E1246" t="str">
            <v>UV-CA-349.TR.SOC.S:P</v>
          </cell>
          <cell r="F1246" t="str">
            <v>O</v>
          </cell>
          <cell r="G1246">
            <v>41572.740706018521</v>
          </cell>
          <cell r="I1246">
            <v>3</v>
          </cell>
          <cell r="J1246">
            <v>8</v>
          </cell>
          <cell r="K1246" t="str">
            <v>AMESA</v>
          </cell>
        </row>
        <row r="1247">
          <cell r="A1247">
            <v>40799</v>
          </cell>
          <cell r="B1247">
            <v>40794</v>
          </cell>
          <cell r="C1247">
            <v>9</v>
          </cell>
          <cell r="D1247" t="str">
            <v>UV-CA-350.ESTUDIOS DE COMPLEJIDAD:SUST. E INOV. EN LA DOCENCIA (ECSID)</v>
          </cell>
          <cell r="E1247" t="str">
            <v>UV-CA-350.(ECSID)</v>
          </cell>
          <cell r="F1247" t="str">
            <v>O</v>
          </cell>
          <cell r="G1247">
            <v>41572.745138888888</v>
          </cell>
          <cell r="I1247">
            <v>3</v>
          </cell>
          <cell r="J1247">
            <v>9</v>
          </cell>
          <cell r="K1247" t="str">
            <v>AMESA</v>
          </cell>
        </row>
        <row r="1248">
          <cell r="A1248">
            <v>40801</v>
          </cell>
          <cell r="B1248">
            <v>40794</v>
          </cell>
          <cell r="C1248">
            <v>9</v>
          </cell>
          <cell r="D1248" t="str">
            <v>UV-CA-354.QUIMICA Y BIOTECNOLOGIA DE HONGOS</v>
          </cell>
          <cell r="E1248" t="str">
            <v>UV-CA-354.QUI.BIO.HO</v>
          </cell>
          <cell r="F1248" t="str">
            <v>O</v>
          </cell>
          <cell r="G1248">
            <v>41572.746608796297</v>
          </cell>
          <cell r="I1248">
            <v>3</v>
          </cell>
          <cell r="J1248">
            <v>1</v>
          </cell>
          <cell r="K1248" t="str">
            <v>AMESA</v>
          </cell>
        </row>
        <row r="1249">
          <cell r="A1249">
            <v>40802</v>
          </cell>
          <cell r="B1249">
            <v>40794</v>
          </cell>
          <cell r="C1249">
            <v>9</v>
          </cell>
          <cell r="D1249" t="str">
            <v>UV-CA-356. PSIQUE Y LOGOS:ESTUDIOS INTERDISCIPLINARIOS SOBRE LA CULTURA Y BARBAR</v>
          </cell>
          <cell r="E1249" t="str">
            <v>UV-CA-356.P.YL:EISCB</v>
          </cell>
          <cell r="F1249" t="str">
            <v>O</v>
          </cell>
          <cell r="G1249">
            <v>41572.746030092596</v>
          </cell>
          <cell r="I1249">
            <v>3</v>
          </cell>
          <cell r="J1249">
            <v>2</v>
          </cell>
          <cell r="K1249" t="str">
            <v>AMESA</v>
          </cell>
        </row>
        <row r="1250">
          <cell r="A1250">
            <v>40803</v>
          </cell>
          <cell r="B1250">
            <v>40794</v>
          </cell>
          <cell r="C1250">
            <v>9</v>
          </cell>
          <cell r="D1250" t="str">
            <v>UV-CA-358.SISTEMA DE INFORMACION:EDUCATIVOS Y DE GESTION ECO-ADMVA. BASADO SUST.</v>
          </cell>
          <cell r="E1250" t="str">
            <v>UV-CA-358.SIS.INF:ED</v>
          </cell>
          <cell r="F1250" t="str">
            <v>O</v>
          </cell>
          <cell r="G1250">
            <v>41572.744375000002</v>
          </cell>
          <cell r="I1250">
            <v>3</v>
          </cell>
          <cell r="J1250">
            <v>3</v>
          </cell>
          <cell r="K1250" t="str">
            <v>AMESA</v>
          </cell>
        </row>
        <row r="1251">
          <cell r="A1251">
            <v>40805</v>
          </cell>
          <cell r="B1251">
            <v>20991</v>
          </cell>
          <cell r="C1251">
            <v>9</v>
          </cell>
          <cell r="D1251" t="str">
            <v>P/PROMEP/103.5/13/9127</v>
          </cell>
          <cell r="E1251" t="str">
            <v>P/PROMEP/103.5/13/91</v>
          </cell>
          <cell r="F1251" t="str">
            <v>O</v>
          </cell>
          <cell r="G1251">
            <v>41597.550104166665</v>
          </cell>
          <cell r="I1251">
            <v>3</v>
          </cell>
          <cell r="J1251">
            <v>5</v>
          </cell>
          <cell r="K1251" t="str">
            <v>AMESA</v>
          </cell>
        </row>
        <row r="1252">
          <cell r="A1252">
            <v>40807</v>
          </cell>
          <cell r="B1252">
            <v>40736</v>
          </cell>
          <cell r="C1252">
            <v>9</v>
          </cell>
          <cell r="D1252" t="str">
            <v>PROMEP/103.5/13/9818</v>
          </cell>
          <cell r="E1252" t="str">
            <v>PROMEP/103.5/13/9818</v>
          </cell>
          <cell r="F1252" t="str">
            <v>O</v>
          </cell>
          <cell r="G1252">
            <v>41872.80609953704</v>
          </cell>
          <cell r="I1252">
            <v>3</v>
          </cell>
          <cell r="J1252">
            <v>7</v>
          </cell>
          <cell r="K1252" t="str">
            <v>AMESA</v>
          </cell>
        </row>
        <row r="1253">
          <cell r="A1253">
            <v>40808</v>
          </cell>
          <cell r="B1253">
            <v>40794</v>
          </cell>
          <cell r="C1253">
            <v>9</v>
          </cell>
          <cell r="D1253" t="str">
            <v>UV-CA-54. PSICOLOGIA, SALUD Y SOCIEDAD</v>
          </cell>
          <cell r="E1253" t="str">
            <v>UV-CA-54-PSI.S.Y SOC</v>
          </cell>
          <cell r="F1253" t="str">
            <v>O</v>
          </cell>
          <cell r="G1253">
            <v>41873.394826388889</v>
          </cell>
          <cell r="I1253">
            <v>3</v>
          </cell>
          <cell r="J1253">
            <v>8</v>
          </cell>
          <cell r="K1253" t="str">
            <v>AMESA</v>
          </cell>
        </row>
        <row r="1254">
          <cell r="A1254">
            <v>40809</v>
          </cell>
          <cell r="B1254">
            <v>40736</v>
          </cell>
          <cell r="C1254">
            <v>9</v>
          </cell>
          <cell r="D1254" t="str">
            <v>DSA/103.5/14/3778</v>
          </cell>
          <cell r="E1254" t="str">
            <v>DSA/103.5/14/3778</v>
          </cell>
          <cell r="F1254" t="str">
            <v>O</v>
          </cell>
          <cell r="G1254">
            <v>41920.675787037035</v>
          </cell>
          <cell r="I1254">
            <v>3</v>
          </cell>
          <cell r="J1254">
            <v>9</v>
          </cell>
          <cell r="K1254" t="str">
            <v>AMESA</v>
          </cell>
        </row>
        <row r="1255">
          <cell r="A1255">
            <v>40810</v>
          </cell>
          <cell r="B1255">
            <v>40794</v>
          </cell>
          <cell r="C1255">
            <v>9</v>
          </cell>
          <cell r="D1255" t="str">
            <v>UV-CA-173 ECOLOGIA Y MANEJO DE LA BIODIVERSIDAD FORESTAL</v>
          </cell>
          <cell r="E1255" t="str">
            <v>UV-CA-173 EC.M.BIO.F</v>
          </cell>
          <cell r="F1255" t="str">
            <v>O</v>
          </cell>
          <cell r="G1255">
            <v>41920.692476851851</v>
          </cell>
          <cell r="I1255">
            <v>3</v>
          </cell>
          <cell r="J1255">
            <v>0</v>
          </cell>
          <cell r="K1255" t="str">
            <v>AMESA</v>
          </cell>
        </row>
        <row r="1256">
          <cell r="A1256">
            <v>40811</v>
          </cell>
          <cell r="B1256">
            <v>40794</v>
          </cell>
          <cell r="C1256">
            <v>9</v>
          </cell>
          <cell r="D1256" t="str">
            <v>DSA/103.5/14/5560 BECA PARA ESTUDIOS DE POSGRADO DE ALTA CALIDAD</v>
          </cell>
          <cell r="E1256" t="str">
            <v>DSA/103.5/14/5560B.E</v>
          </cell>
          <cell r="F1256" t="str">
            <v>O</v>
          </cell>
          <cell r="G1256">
            <v>42081.57503472222</v>
          </cell>
          <cell r="I1256">
            <v>3</v>
          </cell>
          <cell r="J1256">
            <v>1</v>
          </cell>
          <cell r="K1256" t="str">
            <v>AMESA</v>
          </cell>
        </row>
        <row r="1257">
          <cell r="A1257">
            <v>40812</v>
          </cell>
          <cell r="B1257">
            <v>40794</v>
          </cell>
          <cell r="C1257">
            <v>9</v>
          </cell>
          <cell r="D1257" t="str">
            <v>DSA/103.5/14/5564/UV-559 BECA PARA ESTUDIOS DE PROGRADO DE ALTA CALIDA</v>
          </cell>
          <cell r="E1257" t="str">
            <v>DSA/103.5/14/5564/UV</v>
          </cell>
          <cell r="F1257" t="str">
            <v>O</v>
          </cell>
          <cell r="G1257">
            <v>42081.575752314813</v>
          </cell>
          <cell r="I1257">
            <v>3</v>
          </cell>
          <cell r="J1257">
            <v>2</v>
          </cell>
          <cell r="K1257" t="str">
            <v>AMESA</v>
          </cell>
        </row>
        <row r="1258">
          <cell r="A1258">
            <v>40813</v>
          </cell>
          <cell r="B1258">
            <v>40794</v>
          </cell>
          <cell r="C1258">
            <v>9</v>
          </cell>
          <cell r="D1258" t="str">
            <v>DSA/103.5/14/5564/UV-563 BECAS PARA ESTUDIO DE POSGRADO DE ALTA CALIDAD</v>
          </cell>
          <cell r="E1258" t="str">
            <v>DSA/103.5/14/5564/UV</v>
          </cell>
          <cell r="F1258" t="str">
            <v>O</v>
          </cell>
          <cell r="G1258">
            <v>42081.576307870368</v>
          </cell>
          <cell r="I1258">
            <v>3</v>
          </cell>
          <cell r="J1258">
            <v>3</v>
          </cell>
          <cell r="K1258" t="str">
            <v>AMESA</v>
          </cell>
        </row>
        <row r="1259">
          <cell r="A1259">
            <v>40814</v>
          </cell>
          <cell r="B1259">
            <v>40794</v>
          </cell>
          <cell r="C1259">
            <v>9</v>
          </cell>
          <cell r="D1259" t="str">
            <v>DSA/103.5/14/5564/UV-564 BECAS PARA ESTUDIOS DE POSGRADO DE ALTA CALIDAD</v>
          </cell>
          <cell r="E1259" t="str">
            <v>DSA/103.5/14/5564/UV</v>
          </cell>
          <cell r="F1259" t="str">
            <v>O</v>
          </cell>
          <cell r="G1259">
            <v>42081.576886574076</v>
          </cell>
          <cell r="I1259">
            <v>3</v>
          </cell>
          <cell r="J1259">
            <v>4</v>
          </cell>
          <cell r="K1259" t="str">
            <v>AMESA</v>
          </cell>
        </row>
        <row r="1260">
          <cell r="A1260">
            <v>40815</v>
          </cell>
          <cell r="B1260">
            <v>40794</v>
          </cell>
          <cell r="C1260">
            <v>9</v>
          </cell>
          <cell r="D1260" t="str">
            <v>DSA/103.5/14/5565 BECAS PARA ESTUDIOS DE POSGRADO DE ALTA CALIDAD</v>
          </cell>
          <cell r="E1260" t="str">
            <v>DSA/103.5/14/5565 BE</v>
          </cell>
          <cell r="F1260" t="str">
            <v>O</v>
          </cell>
          <cell r="G1260">
            <v>42081.577407407407</v>
          </cell>
          <cell r="I1260">
            <v>3</v>
          </cell>
          <cell r="J1260">
            <v>5</v>
          </cell>
          <cell r="K1260" t="str">
            <v>AMESA</v>
          </cell>
        </row>
        <row r="1261">
          <cell r="A1261">
            <v>40816</v>
          </cell>
          <cell r="B1261">
            <v>40725</v>
          </cell>
          <cell r="C1261">
            <v>9</v>
          </cell>
          <cell r="D1261" t="str">
            <v>DSA/103.5/14/7122/EXB-472</v>
          </cell>
          <cell r="E1261" t="str">
            <v>DSA/103.5/7122/EXB-4</v>
          </cell>
          <cell r="F1261" t="str">
            <v>O</v>
          </cell>
          <cell r="G1261">
            <v>42081.586747685185</v>
          </cell>
          <cell r="I1261">
            <v>3</v>
          </cell>
          <cell r="J1261">
            <v>6</v>
          </cell>
          <cell r="K1261" t="str">
            <v>AMESA</v>
          </cell>
        </row>
        <row r="1262">
          <cell r="A1262">
            <v>40817</v>
          </cell>
          <cell r="B1262">
            <v>40725</v>
          </cell>
          <cell r="C1262">
            <v>9</v>
          </cell>
          <cell r="D1262" t="str">
            <v>DSA/103.5/14/7122/EXB-512</v>
          </cell>
          <cell r="E1262" t="str">
            <v>DSA/103.5/14/7122/EX</v>
          </cell>
          <cell r="F1262" t="str">
            <v>O</v>
          </cell>
          <cell r="G1262">
            <v>42081.587476851855</v>
          </cell>
          <cell r="I1262">
            <v>3</v>
          </cell>
          <cell r="J1262">
            <v>7</v>
          </cell>
          <cell r="K1262" t="str">
            <v>AMESA</v>
          </cell>
        </row>
        <row r="1263">
          <cell r="A1263">
            <v>40818</v>
          </cell>
          <cell r="B1263">
            <v>40725</v>
          </cell>
          <cell r="C1263">
            <v>9</v>
          </cell>
          <cell r="D1263" t="str">
            <v>DSA/103.5/14/7122/EXB-536</v>
          </cell>
          <cell r="E1263" t="str">
            <v>DSA/103.5/14/7122/EX</v>
          </cell>
          <cell r="F1263" t="str">
            <v>O</v>
          </cell>
          <cell r="G1263">
            <v>42081.588263888887</v>
          </cell>
          <cell r="I1263">
            <v>3</v>
          </cell>
          <cell r="J1263">
            <v>8</v>
          </cell>
          <cell r="K1263" t="str">
            <v>AMESA</v>
          </cell>
        </row>
        <row r="1264">
          <cell r="A1264">
            <v>40819</v>
          </cell>
          <cell r="B1264">
            <v>40727</v>
          </cell>
          <cell r="C1264">
            <v>9</v>
          </cell>
          <cell r="D1264" t="str">
            <v>DSA/103.5/14/7147/PTC-740</v>
          </cell>
          <cell r="E1264" t="str">
            <v>DSA/103.5/14/7147/PT</v>
          </cell>
          <cell r="F1264" t="str">
            <v>O</v>
          </cell>
          <cell r="G1264">
            <v>42081.588842592595</v>
          </cell>
          <cell r="I1264">
            <v>3</v>
          </cell>
          <cell r="J1264">
            <v>9</v>
          </cell>
          <cell r="K1264" t="str">
            <v>AMESA</v>
          </cell>
        </row>
        <row r="1265">
          <cell r="A1265">
            <v>40820</v>
          </cell>
          <cell r="B1265">
            <v>40727</v>
          </cell>
          <cell r="C1265">
            <v>9</v>
          </cell>
          <cell r="D1265" t="str">
            <v>DSA/103.5/14/7147/PTC-741</v>
          </cell>
          <cell r="E1265" t="str">
            <v>DSA/103.5/14/7147/PT</v>
          </cell>
          <cell r="F1265" t="str">
            <v>O</v>
          </cell>
          <cell r="G1265">
            <v>42081.589305555557</v>
          </cell>
          <cell r="I1265">
            <v>3</v>
          </cell>
          <cell r="J1265">
            <v>0</v>
          </cell>
          <cell r="K1265" t="str">
            <v>AMESA</v>
          </cell>
        </row>
        <row r="1266">
          <cell r="A1266">
            <v>40821</v>
          </cell>
          <cell r="B1266">
            <v>40727</v>
          </cell>
          <cell r="C1266">
            <v>9</v>
          </cell>
          <cell r="D1266" t="str">
            <v>DSA/103.5/14/7147/PTC-742</v>
          </cell>
          <cell r="E1266" t="str">
            <v>DSA/103.5/14/7147/PT</v>
          </cell>
          <cell r="F1266" t="str">
            <v>O</v>
          </cell>
          <cell r="G1266">
            <v>42081.589918981481</v>
          </cell>
          <cell r="I1266">
            <v>3</v>
          </cell>
          <cell r="J1266">
            <v>1</v>
          </cell>
          <cell r="K1266" t="str">
            <v>AMESA</v>
          </cell>
        </row>
        <row r="1267">
          <cell r="A1267">
            <v>40822</v>
          </cell>
          <cell r="B1267">
            <v>40727</v>
          </cell>
          <cell r="C1267">
            <v>9</v>
          </cell>
          <cell r="D1267" t="str">
            <v>DSA/103.5/14/7147/PTC-744</v>
          </cell>
          <cell r="E1267" t="str">
            <v>DSA/103.5/14/7147/PT</v>
          </cell>
          <cell r="F1267" t="str">
            <v>O</v>
          </cell>
          <cell r="G1267">
            <v>42081.590486111112</v>
          </cell>
          <cell r="I1267">
            <v>3</v>
          </cell>
          <cell r="J1267">
            <v>2</v>
          </cell>
          <cell r="K1267" t="str">
            <v>AMESA</v>
          </cell>
        </row>
        <row r="1268">
          <cell r="A1268">
            <v>40823</v>
          </cell>
          <cell r="B1268">
            <v>40727</v>
          </cell>
          <cell r="C1268">
            <v>9</v>
          </cell>
          <cell r="D1268" t="str">
            <v>DSA/103.5/14/7147/PTC-747</v>
          </cell>
          <cell r="E1268" t="str">
            <v>DSA/103.5/14/7147/PT</v>
          </cell>
          <cell r="F1268" t="str">
            <v>O</v>
          </cell>
          <cell r="G1268">
            <v>42081.591111111113</v>
          </cell>
          <cell r="I1268">
            <v>3</v>
          </cell>
          <cell r="J1268">
            <v>3</v>
          </cell>
          <cell r="K1268" t="str">
            <v>AMESA</v>
          </cell>
        </row>
        <row r="1269">
          <cell r="A1269">
            <v>40824</v>
          </cell>
          <cell r="B1269">
            <v>40727</v>
          </cell>
          <cell r="C1269">
            <v>9</v>
          </cell>
          <cell r="D1269" t="str">
            <v>DSA/103.5/14/7147/PTC-748</v>
          </cell>
          <cell r="E1269" t="str">
            <v>DSA/103.5/14/7147/PT</v>
          </cell>
          <cell r="F1269" t="str">
            <v>O</v>
          </cell>
          <cell r="G1269">
            <v>42081.591608796298</v>
          </cell>
          <cell r="I1269">
            <v>3</v>
          </cell>
          <cell r="J1269">
            <v>4</v>
          </cell>
          <cell r="K1269" t="str">
            <v>AMESA</v>
          </cell>
        </row>
        <row r="1270">
          <cell r="A1270">
            <v>40825</v>
          </cell>
          <cell r="B1270">
            <v>40727</v>
          </cell>
          <cell r="C1270">
            <v>9</v>
          </cell>
          <cell r="D1270" t="str">
            <v>DSA/103.5/14/7147/PTC-752</v>
          </cell>
          <cell r="E1270" t="str">
            <v>DSA/103.5/14/7147/PT</v>
          </cell>
          <cell r="F1270" t="str">
            <v>O</v>
          </cell>
          <cell r="G1270">
            <v>42081.592233796298</v>
          </cell>
          <cell r="I1270">
            <v>3</v>
          </cell>
          <cell r="J1270">
            <v>5</v>
          </cell>
          <cell r="K1270" t="str">
            <v>AMESA</v>
          </cell>
        </row>
        <row r="1271">
          <cell r="A1271">
            <v>40826</v>
          </cell>
          <cell r="B1271">
            <v>40727</v>
          </cell>
          <cell r="C1271">
            <v>9</v>
          </cell>
          <cell r="D1271" t="str">
            <v>DSA/103.5/14/7147/PTC-755</v>
          </cell>
          <cell r="E1271" t="str">
            <v>DSA/103.5/14/7147/PT</v>
          </cell>
          <cell r="F1271" t="str">
            <v>O</v>
          </cell>
          <cell r="G1271">
            <v>42081.592800925922</v>
          </cell>
          <cell r="I1271">
            <v>3</v>
          </cell>
          <cell r="J1271">
            <v>6</v>
          </cell>
          <cell r="K1271" t="str">
            <v>AMESA</v>
          </cell>
        </row>
        <row r="1272">
          <cell r="A1272">
            <v>40827</v>
          </cell>
          <cell r="B1272">
            <v>40727</v>
          </cell>
          <cell r="C1272">
            <v>9</v>
          </cell>
          <cell r="D1272" t="str">
            <v>DSA/103.5/14/7147/PTC-757</v>
          </cell>
          <cell r="E1272" t="str">
            <v>DSA/103.5/14/7147/PT</v>
          </cell>
          <cell r="F1272" t="str">
            <v>O</v>
          </cell>
          <cell r="G1272">
            <v>42081.593587962961</v>
          </cell>
          <cell r="I1272">
            <v>3</v>
          </cell>
          <cell r="J1272">
            <v>7</v>
          </cell>
          <cell r="K1272" t="str">
            <v>AMESA</v>
          </cell>
        </row>
        <row r="1273">
          <cell r="A1273">
            <v>40828</v>
          </cell>
          <cell r="B1273">
            <v>40727</v>
          </cell>
          <cell r="C1273">
            <v>9</v>
          </cell>
          <cell r="D1273" t="str">
            <v>DSA/103.5/14/7147/PTC-758</v>
          </cell>
          <cell r="E1273" t="str">
            <v>DSA/103.5/14/7147/PT</v>
          </cell>
          <cell r="F1273" t="str">
            <v>O</v>
          </cell>
          <cell r="G1273">
            <v>42081.594074074077</v>
          </cell>
          <cell r="I1273">
            <v>3</v>
          </cell>
          <cell r="J1273">
            <v>8</v>
          </cell>
          <cell r="K1273" t="str">
            <v>AMESA</v>
          </cell>
        </row>
        <row r="1274">
          <cell r="A1274">
            <v>40829</v>
          </cell>
          <cell r="B1274">
            <v>40727</v>
          </cell>
          <cell r="C1274">
            <v>9</v>
          </cell>
          <cell r="D1274" t="str">
            <v>DSA/103.5/14/7147/PTC-759</v>
          </cell>
          <cell r="E1274" t="str">
            <v>DSA/103.5/14/7147/PT</v>
          </cell>
          <cell r="F1274" t="str">
            <v>O</v>
          </cell>
          <cell r="G1274">
            <v>42081.59479166667</v>
          </cell>
          <cell r="I1274">
            <v>3</v>
          </cell>
          <cell r="J1274">
            <v>9</v>
          </cell>
          <cell r="K1274" t="str">
            <v>AMESA</v>
          </cell>
        </row>
        <row r="1275">
          <cell r="A1275">
            <v>40830</v>
          </cell>
          <cell r="B1275">
            <v>40727</v>
          </cell>
          <cell r="C1275">
            <v>9</v>
          </cell>
          <cell r="D1275" t="str">
            <v>DSA/103.5/14/7147/PTC-760</v>
          </cell>
          <cell r="E1275" t="str">
            <v>DSA/103.5/14/7147/PT</v>
          </cell>
          <cell r="F1275" t="str">
            <v>O</v>
          </cell>
          <cell r="G1275">
            <v>42081.595196759263</v>
          </cell>
          <cell r="I1275">
            <v>3</v>
          </cell>
          <cell r="J1275">
            <v>0</v>
          </cell>
          <cell r="K1275" t="str">
            <v>AMESA</v>
          </cell>
        </row>
        <row r="1276">
          <cell r="A1276">
            <v>40831</v>
          </cell>
          <cell r="B1276">
            <v>40727</v>
          </cell>
          <cell r="C1276">
            <v>9</v>
          </cell>
          <cell r="D1276" t="str">
            <v>DSA/103.5/14/7147/PTC-763</v>
          </cell>
          <cell r="E1276" t="str">
            <v>DSA/103.5/14/7147/PT</v>
          </cell>
          <cell r="F1276" t="str">
            <v>O</v>
          </cell>
          <cell r="G1276">
            <v>42081.595729166664</v>
          </cell>
          <cell r="I1276">
            <v>3</v>
          </cell>
          <cell r="J1276">
            <v>1</v>
          </cell>
          <cell r="K1276" t="str">
            <v>AMESA</v>
          </cell>
        </row>
        <row r="1277">
          <cell r="A1277">
            <v>40832</v>
          </cell>
          <cell r="B1277">
            <v>40727</v>
          </cell>
          <cell r="C1277">
            <v>9</v>
          </cell>
          <cell r="D1277" t="str">
            <v>DSA/103.5/14/7147/PTC-764</v>
          </cell>
          <cell r="E1277" t="str">
            <v>DSA/103.5/14/7147/PT</v>
          </cell>
          <cell r="F1277" t="str">
            <v>O</v>
          </cell>
          <cell r="G1277">
            <v>42081.596203703702</v>
          </cell>
          <cell r="I1277">
            <v>3</v>
          </cell>
          <cell r="J1277">
            <v>2</v>
          </cell>
          <cell r="K1277" t="str">
            <v>AMESA</v>
          </cell>
        </row>
        <row r="1278">
          <cell r="A1278">
            <v>40833</v>
          </cell>
          <cell r="B1278">
            <v>40727</v>
          </cell>
          <cell r="C1278">
            <v>9</v>
          </cell>
          <cell r="D1278" t="str">
            <v>DSA/103.5/14/7147/PTC-767</v>
          </cell>
          <cell r="E1278" t="str">
            <v>DSA/103.5/14/7147/PT</v>
          </cell>
          <cell r="F1278" t="str">
            <v>O</v>
          </cell>
          <cell r="G1278">
            <v>42081.596608796295</v>
          </cell>
          <cell r="I1278">
            <v>3</v>
          </cell>
          <cell r="J1278">
            <v>3</v>
          </cell>
          <cell r="K1278" t="str">
            <v>AMESA</v>
          </cell>
        </row>
        <row r="1279">
          <cell r="A1279">
            <v>40835</v>
          </cell>
          <cell r="B1279">
            <v>40834</v>
          </cell>
          <cell r="C1279">
            <v>9</v>
          </cell>
          <cell r="D1279" t="str">
            <v>UV-CA-366 AGRONEGOCIOS SUSTENTABLES</v>
          </cell>
          <cell r="E1279" t="str">
            <v>UV-CA-366 AGRON.SUS.</v>
          </cell>
          <cell r="F1279" t="str">
            <v>O</v>
          </cell>
          <cell r="G1279">
            <v>42181.533888888887</v>
          </cell>
          <cell r="I1279">
            <v>3</v>
          </cell>
          <cell r="J1279">
            <v>5</v>
          </cell>
          <cell r="K1279" t="str">
            <v>AMESA</v>
          </cell>
        </row>
        <row r="1280">
          <cell r="A1280">
            <v>40836</v>
          </cell>
          <cell r="B1280">
            <v>40834</v>
          </cell>
          <cell r="C1280">
            <v>9</v>
          </cell>
          <cell r="D1280" t="str">
            <v>UV-CA-363 FILOSOFIA EDUCACION EN ARQUITECTURA Y CONSTRUCCION</v>
          </cell>
          <cell r="E1280" t="str">
            <v>UV-CA-363 FIL.E.A.Y.</v>
          </cell>
          <cell r="F1280" t="str">
            <v>O</v>
          </cell>
          <cell r="G1280">
            <v>42181.534722222219</v>
          </cell>
          <cell r="I1280">
            <v>3</v>
          </cell>
          <cell r="J1280">
            <v>6</v>
          </cell>
          <cell r="K1280" t="str">
            <v>AMESA</v>
          </cell>
        </row>
        <row r="1281">
          <cell r="A1281">
            <v>40838</v>
          </cell>
          <cell r="B1281">
            <v>40837</v>
          </cell>
          <cell r="C1281">
            <v>9</v>
          </cell>
          <cell r="D1281" t="str">
            <v>UV-CA-360 SOCIOHISTORIA Y ANALISIS CULTURAL</v>
          </cell>
          <cell r="E1281" t="str">
            <v>UV-CA-360 SOCIOH.Y A</v>
          </cell>
          <cell r="F1281" t="str">
            <v>O</v>
          </cell>
          <cell r="G1281">
            <v>42181.535393518519</v>
          </cell>
          <cell r="I1281">
            <v>3</v>
          </cell>
          <cell r="J1281">
            <v>8</v>
          </cell>
          <cell r="K1281" t="str">
            <v>AMESA</v>
          </cell>
        </row>
        <row r="1282">
          <cell r="A1282">
            <v>40839</v>
          </cell>
          <cell r="B1282">
            <v>40837</v>
          </cell>
          <cell r="C1282">
            <v>9</v>
          </cell>
          <cell r="D1282" t="str">
            <v>UV-CA-54 DSA/103.5/14/9798</v>
          </cell>
          <cell r="E1282" t="str">
            <v>UV-CA-54 DSA/103.5/1</v>
          </cell>
          <cell r="F1282" t="str">
            <v>O</v>
          </cell>
          <cell r="G1282">
            <v>42181.706446759257</v>
          </cell>
          <cell r="I1282">
            <v>3</v>
          </cell>
          <cell r="J1282">
            <v>9</v>
          </cell>
          <cell r="K1282" t="str">
            <v>AMESA</v>
          </cell>
        </row>
        <row r="1283">
          <cell r="A1283">
            <v>40840</v>
          </cell>
          <cell r="B1283">
            <v>40736</v>
          </cell>
          <cell r="C1283">
            <v>9</v>
          </cell>
          <cell r="D1283" t="str">
            <v>DSA/103.5/14/11346</v>
          </cell>
          <cell r="E1283" t="str">
            <v>DSA/103.5/14/11346</v>
          </cell>
          <cell r="F1283" t="str">
            <v>O</v>
          </cell>
          <cell r="G1283">
            <v>42179.786678240744</v>
          </cell>
          <cell r="I1283">
            <v>3</v>
          </cell>
          <cell r="J1283">
            <v>0</v>
          </cell>
          <cell r="K1283" t="str">
            <v>AMESA</v>
          </cell>
        </row>
        <row r="1284">
          <cell r="A1284">
            <v>40841</v>
          </cell>
          <cell r="B1284">
            <v>40840</v>
          </cell>
          <cell r="C1284">
            <v>9</v>
          </cell>
          <cell r="D1284" t="str">
            <v>UV-CA-82 CIENCIAS PENALES</v>
          </cell>
          <cell r="E1284" t="str">
            <v>UV-CA-82 CS. PENALES</v>
          </cell>
          <cell r="F1284" t="str">
            <v>O</v>
          </cell>
          <cell r="G1284">
            <v>42179.792187500003</v>
          </cell>
          <cell r="I1284">
            <v>3</v>
          </cell>
          <cell r="J1284">
            <v>1</v>
          </cell>
          <cell r="K1284" t="str">
            <v>AMESA</v>
          </cell>
        </row>
        <row r="1285">
          <cell r="A1285">
            <v>40842</v>
          </cell>
          <cell r="B1285">
            <v>40840</v>
          </cell>
          <cell r="C1285">
            <v>9</v>
          </cell>
          <cell r="D1285" t="str">
            <v>UV-CA-127 INGENIERIA Y TECNOLOGIA DE SOFTWARE</v>
          </cell>
          <cell r="E1285" t="str">
            <v>UV-CA-127 ING.Y T.S.</v>
          </cell>
          <cell r="F1285" t="str">
            <v>O</v>
          </cell>
          <cell r="G1285">
            <v>42179.792685185188</v>
          </cell>
          <cell r="I1285">
            <v>3</v>
          </cell>
          <cell r="J1285">
            <v>2</v>
          </cell>
          <cell r="K1285" t="str">
            <v>AMESA</v>
          </cell>
        </row>
        <row r="1286">
          <cell r="A1286">
            <v>40843</v>
          </cell>
          <cell r="B1286">
            <v>40840</v>
          </cell>
          <cell r="C1286">
            <v>9</v>
          </cell>
          <cell r="D1286" t="str">
            <v>UV-CA-160 QUIMICA Y PROD.CON ACT.BIOLOGICA</v>
          </cell>
          <cell r="E1286" t="str">
            <v>UV-CA-160 Q.Y.P.A.B.</v>
          </cell>
          <cell r="F1286" t="str">
            <v>O</v>
          </cell>
          <cell r="G1286">
            <v>42179.793333333335</v>
          </cell>
          <cell r="I1286">
            <v>3</v>
          </cell>
          <cell r="J1286">
            <v>3</v>
          </cell>
          <cell r="K1286" t="str">
            <v>AMESA</v>
          </cell>
        </row>
        <row r="1287">
          <cell r="A1287">
            <v>40844</v>
          </cell>
          <cell r="B1287">
            <v>40840</v>
          </cell>
          <cell r="C1287">
            <v>9</v>
          </cell>
          <cell r="D1287" t="str">
            <v>UV-CA-202 QUIMICA BIOMOLECULAR</v>
          </cell>
          <cell r="E1287" t="str">
            <v>UV-CA-202 QUI.BIOMOL</v>
          </cell>
          <cell r="F1287" t="str">
            <v>O</v>
          </cell>
          <cell r="G1287">
            <v>42179.79446759259</v>
          </cell>
          <cell r="I1287">
            <v>3</v>
          </cell>
          <cell r="J1287">
            <v>4</v>
          </cell>
          <cell r="K1287" t="str">
            <v>AMESA</v>
          </cell>
        </row>
        <row r="1288">
          <cell r="A1288">
            <v>40845</v>
          </cell>
          <cell r="B1288">
            <v>40840</v>
          </cell>
          <cell r="C1288">
            <v>9</v>
          </cell>
          <cell r="D1288" t="str">
            <v>UV-CA-243 LAS ORGANIZACIONES EN LA SOCIEDAD EL CONOCIMIENTO</v>
          </cell>
          <cell r="E1288" t="str">
            <v>UV-CA-243 L.O.S.C.</v>
          </cell>
          <cell r="F1288" t="str">
            <v>O</v>
          </cell>
          <cell r="G1288">
            <v>42179.794988425929</v>
          </cell>
          <cell r="I1288">
            <v>3</v>
          </cell>
          <cell r="J1288">
            <v>5</v>
          </cell>
          <cell r="K1288" t="str">
            <v>AMESA</v>
          </cell>
        </row>
        <row r="1289">
          <cell r="A1289">
            <v>40846</v>
          </cell>
          <cell r="B1289">
            <v>40840</v>
          </cell>
          <cell r="C1289">
            <v>9</v>
          </cell>
          <cell r="D1289" t="str">
            <v>UV-CA-284 ALIMENTOS Y NUTRICION</v>
          </cell>
          <cell r="E1289" t="str">
            <v>UV-CA-284 ALIM.Y NUT</v>
          </cell>
          <cell r="F1289" t="str">
            <v>O</v>
          </cell>
          <cell r="G1289">
            <v>42179.795381944445</v>
          </cell>
          <cell r="I1289">
            <v>3</v>
          </cell>
          <cell r="J1289">
            <v>6</v>
          </cell>
          <cell r="K1289" t="str">
            <v>AMESA</v>
          </cell>
        </row>
        <row r="1290">
          <cell r="A1290">
            <v>40847</v>
          </cell>
          <cell r="B1290">
            <v>40840</v>
          </cell>
          <cell r="C1290">
            <v>9</v>
          </cell>
          <cell r="D1290" t="str">
            <v>UV-CA-361 QUIMICA Y BIOTECNOLOGIA</v>
          </cell>
          <cell r="E1290" t="str">
            <v>UV-CA-361 QUIM.Y BIO</v>
          </cell>
          <cell r="F1290" t="str">
            <v>O</v>
          </cell>
          <cell r="G1290">
            <v>42179.795810185184</v>
          </cell>
          <cell r="I1290">
            <v>3</v>
          </cell>
          <cell r="J1290">
            <v>7</v>
          </cell>
          <cell r="K1290" t="str">
            <v>AMESA</v>
          </cell>
        </row>
        <row r="1291">
          <cell r="A1291">
            <v>40848</v>
          </cell>
          <cell r="B1291">
            <v>40840</v>
          </cell>
          <cell r="C1291">
            <v>9</v>
          </cell>
          <cell r="D1291" t="str">
            <v>UV-CA-362 INVESTIGACION Y EDUCACION PARA EL DESARROLLO SUSTENTABLE</v>
          </cell>
          <cell r="E1291" t="str">
            <v>UV-CA-362 I.Y E.P.D.</v>
          </cell>
          <cell r="F1291" t="str">
            <v>O</v>
          </cell>
          <cell r="G1291">
            <v>42179.796817129631</v>
          </cell>
          <cell r="I1291">
            <v>3</v>
          </cell>
          <cell r="J1291">
            <v>8</v>
          </cell>
          <cell r="K1291" t="str">
            <v>AMESA</v>
          </cell>
        </row>
        <row r="1292">
          <cell r="A1292">
            <v>40849</v>
          </cell>
          <cell r="B1292">
            <v>40840</v>
          </cell>
          <cell r="C1292">
            <v>9</v>
          </cell>
          <cell r="D1292" t="str">
            <v>UV-CA-364 INVESTIGACION DOCENCIA Y SERVICIO</v>
          </cell>
          <cell r="E1292" t="str">
            <v>UV-CA-364 INV.D.Y SE</v>
          </cell>
          <cell r="F1292" t="str">
            <v>O</v>
          </cell>
          <cell r="G1292">
            <v>42179.797268518516</v>
          </cell>
          <cell r="I1292">
            <v>3</v>
          </cell>
          <cell r="J1292">
            <v>9</v>
          </cell>
          <cell r="K1292" t="str">
            <v>AMESA</v>
          </cell>
        </row>
        <row r="1293">
          <cell r="A1293">
            <v>40850</v>
          </cell>
          <cell r="B1293">
            <v>40840</v>
          </cell>
          <cell r="C1293">
            <v>9</v>
          </cell>
          <cell r="D1293" t="str">
            <v>UV-CA-365 PROCESOS EDUCATIVOS</v>
          </cell>
          <cell r="E1293" t="str">
            <v>UV-CA-365 PRO.EDUC</v>
          </cell>
          <cell r="F1293" t="str">
            <v>O</v>
          </cell>
          <cell r="G1293">
            <v>42179.797627314816</v>
          </cell>
          <cell r="I1293">
            <v>3</v>
          </cell>
          <cell r="J1293">
            <v>0</v>
          </cell>
          <cell r="K1293" t="str">
            <v>AMESA</v>
          </cell>
        </row>
        <row r="1294">
          <cell r="A1294">
            <v>40852</v>
          </cell>
          <cell r="B1294">
            <v>40840</v>
          </cell>
          <cell r="C1294">
            <v>9</v>
          </cell>
          <cell r="D1294" t="str">
            <v>UV-CA-367 EMPRENDIMIENTO, GESTION E INTERNACIONALIZACION</v>
          </cell>
          <cell r="E1294" t="str">
            <v>UV-CA-367 EM.GES.INT</v>
          </cell>
          <cell r="F1294" t="str">
            <v>O</v>
          </cell>
          <cell r="G1294">
            <v>42179.798182870371</v>
          </cell>
          <cell r="I1294">
            <v>3</v>
          </cell>
          <cell r="J1294">
            <v>2</v>
          </cell>
          <cell r="K1294" t="str">
            <v>AMESA</v>
          </cell>
        </row>
        <row r="1295">
          <cell r="A1295">
            <v>40853</v>
          </cell>
          <cell r="B1295">
            <v>40840</v>
          </cell>
          <cell r="C1295">
            <v>9</v>
          </cell>
          <cell r="D1295" t="str">
            <v>UV-CA-371 BIOETICA Y CONSERVACION DE RECURSOS NATURALES</v>
          </cell>
          <cell r="E1295" t="str">
            <v>UV-CA-371 BI.Y C.R.N</v>
          </cell>
          <cell r="F1295" t="str">
            <v>O</v>
          </cell>
          <cell r="G1295">
            <v>42179.798761574071</v>
          </cell>
          <cell r="I1295">
            <v>3</v>
          </cell>
          <cell r="J1295">
            <v>3</v>
          </cell>
          <cell r="K1295" t="str">
            <v>AMESA</v>
          </cell>
        </row>
        <row r="1296">
          <cell r="A1296">
            <v>40854</v>
          </cell>
          <cell r="B1296">
            <v>40840</v>
          </cell>
          <cell r="C1296">
            <v>9</v>
          </cell>
          <cell r="D1296" t="str">
            <v>UV-CA-373 INVESTIGACION Y DESARROLLO TECNOLOGICO EN PSICOLOGIA</v>
          </cell>
          <cell r="E1296" t="str">
            <v>UV-CA-373 IN.D.TEC.P</v>
          </cell>
          <cell r="F1296" t="str">
            <v>O</v>
          </cell>
          <cell r="G1296">
            <v>42179.799328703702</v>
          </cell>
          <cell r="I1296">
            <v>3</v>
          </cell>
          <cell r="J1296">
            <v>4</v>
          </cell>
          <cell r="K1296" t="str">
            <v>AMESA</v>
          </cell>
        </row>
        <row r="1297">
          <cell r="A1297">
            <v>40855</v>
          </cell>
          <cell r="B1297">
            <v>40840</v>
          </cell>
          <cell r="C1297">
            <v>9</v>
          </cell>
          <cell r="D1297" t="str">
            <v>UV-CA-381 INGENIERIA Y SUSTENTABILIDAD</v>
          </cell>
          <cell r="E1297" t="str">
            <v>UV-CA-381 ING.Y SUST</v>
          </cell>
          <cell r="F1297" t="str">
            <v>O</v>
          </cell>
          <cell r="G1297">
            <v>42179.799710648149</v>
          </cell>
          <cell r="I1297">
            <v>3</v>
          </cell>
          <cell r="J1297">
            <v>5</v>
          </cell>
          <cell r="K1297" t="str">
            <v>AMESA</v>
          </cell>
        </row>
        <row r="1298">
          <cell r="A1298">
            <v>40856</v>
          </cell>
          <cell r="B1298">
            <v>40727</v>
          </cell>
          <cell r="C1298">
            <v>9</v>
          </cell>
          <cell r="D1298" t="str">
            <v>DSA/103.5/14/10595/PTC-746</v>
          </cell>
          <cell r="E1298" t="str">
            <v>DSA/103.5/14/10595/P</v>
          </cell>
          <cell r="F1298" t="str">
            <v>O</v>
          </cell>
          <cell r="G1298">
            <v>42177.68953703704</v>
          </cell>
          <cell r="I1298">
            <v>3</v>
          </cell>
          <cell r="J1298">
            <v>6</v>
          </cell>
          <cell r="K1298" t="str">
            <v>AMESA</v>
          </cell>
        </row>
        <row r="1299">
          <cell r="A1299">
            <v>40857</v>
          </cell>
          <cell r="B1299">
            <v>40727</v>
          </cell>
          <cell r="C1299">
            <v>9</v>
          </cell>
          <cell r="D1299" t="str">
            <v>DSA/103.5/14/10595/PTC-749</v>
          </cell>
          <cell r="E1299" t="str">
            <v>DSA/103.5/14/10595/P</v>
          </cell>
          <cell r="F1299" t="str">
            <v>O</v>
          </cell>
          <cell r="G1299">
            <v>42177.690104166664</v>
          </cell>
          <cell r="I1299">
            <v>3</v>
          </cell>
          <cell r="J1299">
            <v>7</v>
          </cell>
          <cell r="K1299" t="str">
            <v>AMESA</v>
          </cell>
        </row>
        <row r="1300">
          <cell r="A1300">
            <v>40858</v>
          </cell>
          <cell r="B1300">
            <v>40727</v>
          </cell>
          <cell r="C1300">
            <v>9</v>
          </cell>
          <cell r="D1300" t="str">
            <v>DSA/103.5/14/10595/PTC-766</v>
          </cell>
          <cell r="E1300" t="str">
            <v>DSA/103.5/14/10595/P</v>
          </cell>
          <cell r="F1300" t="str">
            <v>O</v>
          </cell>
          <cell r="G1300">
            <v>42177.692037037035</v>
          </cell>
          <cell r="I1300">
            <v>3</v>
          </cell>
          <cell r="J1300">
            <v>8</v>
          </cell>
          <cell r="K1300" t="str">
            <v>AMESA</v>
          </cell>
        </row>
        <row r="1301">
          <cell r="A1301">
            <v>40859</v>
          </cell>
          <cell r="B1301">
            <v>40727</v>
          </cell>
          <cell r="C1301">
            <v>9</v>
          </cell>
          <cell r="D1301" t="str">
            <v>DSA/103.5/14/10595/PTC-768</v>
          </cell>
          <cell r="E1301" t="str">
            <v>DSA/103.5/14/10595/P</v>
          </cell>
          <cell r="F1301" t="str">
            <v>O</v>
          </cell>
          <cell r="G1301">
            <v>42177.692488425928</v>
          </cell>
          <cell r="I1301">
            <v>3</v>
          </cell>
          <cell r="J1301">
            <v>9</v>
          </cell>
          <cell r="K1301" t="str">
            <v>AMESA</v>
          </cell>
        </row>
        <row r="1302">
          <cell r="A1302">
            <v>40860</v>
          </cell>
          <cell r="B1302">
            <v>40727</v>
          </cell>
          <cell r="C1302">
            <v>9</v>
          </cell>
          <cell r="D1302" t="str">
            <v>DSA/103.5/14/10595/PTC-771</v>
          </cell>
          <cell r="E1302" t="str">
            <v>DSA/103.5/14/10595/P</v>
          </cell>
          <cell r="F1302" t="str">
            <v>O</v>
          </cell>
          <cell r="G1302">
            <v>42177.692870370367</v>
          </cell>
          <cell r="I1302">
            <v>3</v>
          </cell>
          <cell r="J1302">
            <v>0</v>
          </cell>
          <cell r="K1302" t="str">
            <v>AMESA</v>
          </cell>
        </row>
        <row r="1303">
          <cell r="A1303">
            <v>40861</v>
          </cell>
          <cell r="B1303">
            <v>40727</v>
          </cell>
          <cell r="C1303">
            <v>9</v>
          </cell>
          <cell r="D1303" t="str">
            <v>DSA/103.5/14/10595/PTC-773</v>
          </cell>
          <cell r="E1303" t="str">
            <v>DSA/103.5/14/10595/P</v>
          </cell>
          <cell r="F1303" t="str">
            <v>O</v>
          </cell>
          <cell r="G1303">
            <v>42177.69327546296</v>
          </cell>
          <cell r="I1303">
            <v>3</v>
          </cell>
          <cell r="J1303">
            <v>1</v>
          </cell>
          <cell r="K1303" t="str">
            <v>AMESA</v>
          </cell>
        </row>
        <row r="1304">
          <cell r="A1304">
            <v>40862</v>
          </cell>
          <cell r="B1304">
            <v>40727</v>
          </cell>
          <cell r="C1304">
            <v>9</v>
          </cell>
          <cell r="D1304" t="str">
            <v>DSA/103.5/14/10595/PTC-775</v>
          </cell>
          <cell r="E1304" t="str">
            <v>DSA/103.5/14/10595/P</v>
          </cell>
          <cell r="F1304" t="str">
            <v>O</v>
          </cell>
          <cell r="G1304">
            <v>42177.693749999999</v>
          </cell>
          <cell r="I1304">
            <v>3</v>
          </cell>
          <cell r="J1304">
            <v>2</v>
          </cell>
          <cell r="K1304" t="str">
            <v>AMESA</v>
          </cell>
        </row>
        <row r="1305">
          <cell r="A1305">
            <v>40863</v>
          </cell>
          <cell r="B1305">
            <v>40727</v>
          </cell>
          <cell r="C1305">
            <v>9</v>
          </cell>
          <cell r="D1305" t="str">
            <v>DSA/103.5/14/10595/PTC-776</v>
          </cell>
          <cell r="E1305" t="str">
            <v>DSA/103.5/14/10595/P</v>
          </cell>
          <cell r="F1305" t="str">
            <v>O</v>
          </cell>
          <cell r="G1305">
            <v>42177.694178240738</v>
          </cell>
          <cell r="I1305">
            <v>3</v>
          </cell>
          <cell r="J1305">
            <v>3</v>
          </cell>
          <cell r="K1305" t="str">
            <v>AMESA</v>
          </cell>
        </row>
        <row r="1306">
          <cell r="A1306">
            <v>40864</v>
          </cell>
          <cell r="B1306">
            <v>40727</v>
          </cell>
          <cell r="C1306">
            <v>9</v>
          </cell>
          <cell r="D1306" t="str">
            <v>DSA/103.5/14/10595/PTC-777</v>
          </cell>
          <cell r="E1306" t="str">
            <v>DSA/103.5/14/10595/P</v>
          </cell>
          <cell r="F1306" t="str">
            <v>O</v>
          </cell>
          <cell r="G1306">
            <v>42177.694571759261</v>
          </cell>
          <cell r="I1306">
            <v>3</v>
          </cell>
          <cell r="J1306">
            <v>4</v>
          </cell>
          <cell r="K1306" t="str">
            <v>AMESA</v>
          </cell>
        </row>
        <row r="1307">
          <cell r="A1307">
            <v>40865</v>
          </cell>
          <cell r="B1307">
            <v>40727</v>
          </cell>
          <cell r="C1307">
            <v>9</v>
          </cell>
          <cell r="D1307" t="str">
            <v>DSA/103.5/14/10988/PTC-738</v>
          </cell>
          <cell r="E1307" t="str">
            <v>DSA/103.5/14/10988/P</v>
          </cell>
          <cell r="F1307" t="str">
            <v>O</v>
          </cell>
          <cell r="G1307">
            <v>42177.695</v>
          </cell>
          <cell r="I1307">
            <v>3</v>
          </cell>
          <cell r="J1307">
            <v>5</v>
          </cell>
          <cell r="K1307" t="str">
            <v>AMESA</v>
          </cell>
        </row>
        <row r="1308">
          <cell r="A1308">
            <v>40866</v>
          </cell>
          <cell r="B1308">
            <v>40727</v>
          </cell>
          <cell r="C1308">
            <v>9</v>
          </cell>
          <cell r="D1308" t="str">
            <v>DSA/103.5/14/10988/PTC-743</v>
          </cell>
          <cell r="E1308" t="str">
            <v>DSA/103.5/14/10988/P</v>
          </cell>
          <cell r="F1308" t="str">
            <v>O</v>
          </cell>
          <cell r="G1308">
            <v>42177.695428240739</v>
          </cell>
          <cell r="I1308">
            <v>3</v>
          </cell>
          <cell r="J1308">
            <v>6</v>
          </cell>
          <cell r="K1308" t="str">
            <v>AMESA</v>
          </cell>
        </row>
        <row r="1309">
          <cell r="A1309">
            <v>40867</v>
          </cell>
          <cell r="B1309">
            <v>40727</v>
          </cell>
          <cell r="C1309">
            <v>9</v>
          </cell>
          <cell r="D1309" t="str">
            <v>DSA/103.5/14/10988/PTC-751</v>
          </cell>
          <cell r="E1309" t="str">
            <v>DSA/103.5/14/10988/P</v>
          </cell>
          <cell r="F1309" t="str">
            <v>O</v>
          </cell>
          <cell r="G1309">
            <v>42177.695891203701</v>
          </cell>
          <cell r="I1309">
            <v>3</v>
          </cell>
          <cell r="J1309">
            <v>7</v>
          </cell>
          <cell r="K1309" t="str">
            <v>AMESA</v>
          </cell>
        </row>
        <row r="1310">
          <cell r="A1310">
            <v>40868</v>
          </cell>
          <cell r="B1310">
            <v>40727</v>
          </cell>
          <cell r="C1310">
            <v>9</v>
          </cell>
          <cell r="D1310" t="str">
            <v>DSA/103.5/14/10988/PTC-762</v>
          </cell>
          <cell r="E1310" t="str">
            <v>DSA/103.5/14/10988/P</v>
          </cell>
          <cell r="F1310" t="str">
            <v>O</v>
          </cell>
          <cell r="G1310">
            <v>42177.696284722224</v>
          </cell>
          <cell r="I1310">
            <v>3</v>
          </cell>
          <cell r="J1310">
            <v>8</v>
          </cell>
          <cell r="K1310" t="str">
            <v>AMESA</v>
          </cell>
        </row>
        <row r="1311">
          <cell r="A1311">
            <v>40869</v>
          </cell>
          <cell r="B1311">
            <v>40727</v>
          </cell>
          <cell r="C1311">
            <v>9</v>
          </cell>
          <cell r="D1311" t="str">
            <v>DSA/103.5/14/10987-EXB-526</v>
          </cell>
          <cell r="E1311" t="str">
            <v>DSA/103.5/14/10987-E</v>
          </cell>
          <cell r="F1311" t="str">
            <v>O</v>
          </cell>
          <cell r="G1311">
            <v>42177.696759259263</v>
          </cell>
          <cell r="I1311">
            <v>3</v>
          </cell>
          <cell r="J1311">
            <v>9</v>
          </cell>
          <cell r="K1311" t="str">
            <v>AMESA</v>
          </cell>
        </row>
        <row r="1312">
          <cell r="A1312">
            <v>40873</v>
          </cell>
          <cell r="B1312">
            <v>40727</v>
          </cell>
          <cell r="C1312">
            <v>9</v>
          </cell>
          <cell r="D1312" t="str">
            <v>DSA/103.5/15/3041/PTC-750</v>
          </cell>
          <cell r="E1312" t="str">
            <v>DSA/103.5/15/3041/PT</v>
          </cell>
          <cell r="F1312" t="str">
            <v>O</v>
          </cell>
          <cell r="G1312">
            <v>42174.464641203704</v>
          </cell>
          <cell r="I1312">
            <v>3</v>
          </cell>
          <cell r="J1312">
            <v>3</v>
          </cell>
          <cell r="K1312" t="str">
            <v>AMESA</v>
          </cell>
        </row>
        <row r="1313">
          <cell r="A1313">
            <v>40874</v>
          </cell>
          <cell r="B1313">
            <v>40727</v>
          </cell>
          <cell r="C1313">
            <v>9</v>
          </cell>
          <cell r="D1313" t="str">
            <v>DSA/103.5/15/3041/PTC-761</v>
          </cell>
          <cell r="E1313" t="str">
            <v>DSA/103.5/15/3041/PT</v>
          </cell>
          <cell r="F1313" t="str">
            <v>O</v>
          </cell>
          <cell r="G1313">
            <v>42174.465115740742</v>
          </cell>
          <cell r="I1313">
            <v>3</v>
          </cell>
          <cell r="J1313">
            <v>4</v>
          </cell>
          <cell r="K1313" t="str">
            <v>AMESA</v>
          </cell>
        </row>
        <row r="1314">
          <cell r="A1314">
            <v>40875</v>
          </cell>
          <cell r="B1314">
            <v>40727</v>
          </cell>
          <cell r="C1314">
            <v>9</v>
          </cell>
          <cell r="D1314" t="str">
            <v>DSA/103.5/15/3041/PTC-765</v>
          </cell>
          <cell r="E1314" t="str">
            <v>DSA/103.5/15/3041/PT</v>
          </cell>
          <cell r="F1314" t="str">
            <v>O</v>
          </cell>
          <cell r="G1314">
            <v>42174.465671296297</v>
          </cell>
          <cell r="I1314">
            <v>3</v>
          </cell>
          <cell r="J1314">
            <v>5</v>
          </cell>
          <cell r="K1314" t="str">
            <v>AMESA</v>
          </cell>
        </row>
        <row r="1315">
          <cell r="A1315">
            <v>40876</v>
          </cell>
          <cell r="B1315">
            <v>40727</v>
          </cell>
          <cell r="C1315">
            <v>9</v>
          </cell>
          <cell r="D1315" t="str">
            <v>DSA/103.5/15/3041/PTC-774</v>
          </cell>
          <cell r="E1315" t="str">
            <v>DSA/103.5/15/3041/PT</v>
          </cell>
          <cell r="F1315" t="str">
            <v>O</v>
          </cell>
          <cell r="G1315">
            <v>42174.470543981479</v>
          </cell>
          <cell r="I1315">
            <v>3</v>
          </cell>
          <cell r="J1315">
            <v>6</v>
          </cell>
          <cell r="K1315" t="str">
            <v>AMESA</v>
          </cell>
        </row>
        <row r="1316">
          <cell r="A1316">
            <v>40877</v>
          </cell>
          <cell r="B1316">
            <v>40727</v>
          </cell>
          <cell r="C1316">
            <v>9</v>
          </cell>
          <cell r="D1316" t="str">
            <v>DSA/103.5/15/3041/PTC-778</v>
          </cell>
          <cell r="E1316" t="str">
            <v>DSA/103.5/15/3041/PT</v>
          </cell>
          <cell r="F1316" t="str">
            <v>O</v>
          </cell>
          <cell r="G1316">
            <v>42174.471655092595</v>
          </cell>
          <cell r="I1316">
            <v>3</v>
          </cell>
          <cell r="J1316">
            <v>7</v>
          </cell>
          <cell r="K1316" t="str">
            <v>AMESA</v>
          </cell>
        </row>
        <row r="1317">
          <cell r="A1317">
            <v>40878</v>
          </cell>
          <cell r="B1317">
            <v>40736</v>
          </cell>
          <cell r="C1317">
            <v>9</v>
          </cell>
          <cell r="D1317" t="str">
            <v>DSA/103.5/15/3022</v>
          </cell>
          <cell r="E1317" t="str">
            <v>DSA/103.5/15/3022</v>
          </cell>
          <cell r="F1317" t="str">
            <v>O</v>
          </cell>
          <cell r="G1317">
            <v>42173.764201388891</v>
          </cell>
          <cell r="I1317">
            <v>3</v>
          </cell>
          <cell r="J1317">
            <v>8</v>
          </cell>
          <cell r="K1317" t="str">
            <v>AMESA</v>
          </cell>
        </row>
        <row r="1318">
          <cell r="A1318">
            <v>40879</v>
          </cell>
          <cell r="B1318">
            <v>40878</v>
          </cell>
          <cell r="C1318">
            <v>9</v>
          </cell>
          <cell r="D1318" t="str">
            <v>UV-CA-101 INNOVACION EN DOCENCIA, INVESTIGACION, Y EXTESION DE CS. ADMVAS.</v>
          </cell>
          <cell r="E1318" t="str">
            <v>UV-CA-101 I.D.I.E.C.</v>
          </cell>
          <cell r="F1318" t="str">
            <v>O</v>
          </cell>
          <cell r="G1318">
            <v>42173.800902777781</v>
          </cell>
          <cell r="I1318">
            <v>3</v>
          </cell>
          <cell r="J1318">
            <v>9</v>
          </cell>
          <cell r="K1318" t="str">
            <v>AMESA</v>
          </cell>
        </row>
        <row r="1319">
          <cell r="A1319">
            <v>40880</v>
          </cell>
          <cell r="B1319">
            <v>40878</v>
          </cell>
          <cell r="C1319">
            <v>9</v>
          </cell>
          <cell r="D1319" t="str">
            <v>UV-CA-288 EDUCACION, SALUD Y EPIDEMIOLOGIA ORAL</v>
          </cell>
          <cell r="E1319" t="str">
            <v>UV-CA-288</v>
          </cell>
          <cell r="F1319" t="str">
            <v>O</v>
          </cell>
          <cell r="G1319">
            <v>42173.802546296298</v>
          </cell>
          <cell r="I1319">
            <v>3</v>
          </cell>
          <cell r="J1319">
            <v>0</v>
          </cell>
          <cell r="K1319" t="str">
            <v>AMESA</v>
          </cell>
        </row>
        <row r="1320">
          <cell r="A1320">
            <v>40881</v>
          </cell>
          <cell r="B1320">
            <v>40878</v>
          </cell>
          <cell r="C1320">
            <v>9</v>
          </cell>
          <cell r="D1320" t="str">
            <v>UV-CA-359 INGENIERIA TRANSDICIPLINAR</v>
          </cell>
          <cell r="E1320" t="str">
            <v>UV-CA-359</v>
          </cell>
          <cell r="F1320" t="str">
            <v>O</v>
          </cell>
          <cell r="G1320">
            <v>42173.804456018515</v>
          </cell>
          <cell r="I1320">
            <v>3</v>
          </cell>
          <cell r="J1320">
            <v>1</v>
          </cell>
          <cell r="K1320" t="str">
            <v>AMESA</v>
          </cell>
        </row>
        <row r="1321">
          <cell r="A1321">
            <v>40882</v>
          </cell>
          <cell r="B1321">
            <v>40878</v>
          </cell>
          <cell r="C1321">
            <v>9</v>
          </cell>
          <cell r="D1321" t="str">
            <v>UV-CA-368 BIOLOGIA, QUIMICA Y FUNC.MOLECULAR DE MET.VEGENTALES</v>
          </cell>
          <cell r="E1321" t="str">
            <v>UV-CA-368</v>
          </cell>
          <cell r="F1321" t="str">
            <v>O</v>
          </cell>
          <cell r="G1321">
            <v>42173.805266203701</v>
          </cell>
          <cell r="I1321">
            <v>3</v>
          </cell>
          <cell r="J1321">
            <v>2</v>
          </cell>
          <cell r="K1321" t="str">
            <v>AMESA</v>
          </cell>
        </row>
        <row r="1322">
          <cell r="A1322">
            <v>40884</v>
          </cell>
          <cell r="B1322">
            <v>40883</v>
          </cell>
          <cell r="C1322">
            <v>9</v>
          </cell>
          <cell r="D1322" t="str">
            <v>DSA/103.5/15/3268</v>
          </cell>
          <cell r="E1322" t="str">
            <v>DSA/103.5/15/3268</v>
          </cell>
          <cell r="F1322" t="str">
            <v>O</v>
          </cell>
          <cell r="G1322">
            <v>42173.767743055556</v>
          </cell>
          <cell r="I1322">
            <v>3</v>
          </cell>
          <cell r="J1322">
            <v>4</v>
          </cell>
          <cell r="K1322" t="str">
            <v>AMESA</v>
          </cell>
        </row>
        <row r="1323">
          <cell r="A1323">
            <v>40885</v>
          </cell>
          <cell r="B1323">
            <v>40884</v>
          </cell>
          <cell r="C1323">
            <v>9</v>
          </cell>
          <cell r="D1323" t="str">
            <v>UV-CA-34 ECOSISTEMAS COSTEROS</v>
          </cell>
          <cell r="E1323" t="str">
            <v>UV-CA-34 ECO.COSTERO</v>
          </cell>
          <cell r="F1323" t="str">
            <v>O</v>
          </cell>
          <cell r="G1323">
            <v>42173.805706018517</v>
          </cell>
          <cell r="I1323">
            <v>3</v>
          </cell>
          <cell r="J1323">
            <v>5</v>
          </cell>
          <cell r="K1323" t="str">
            <v>AMESA</v>
          </cell>
        </row>
        <row r="1324">
          <cell r="A1324">
            <v>40886</v>
          </cell>
          <cell r="B1324">
            <v>40884</v>
          </cell>
          <cell r="C1324">
            <v>9</v>
          </cell>
          <cell r="D1324" t="str">
            <v>UV-CA-236 ESTUDIOS NTERCULTURALES</v>
          </cell>
          <cell r="E1324" t="str">
            <v>UV-CA-236 EST.INTERC</v>
          </cell>
          <cell r="F1324" t="str">
            <v>O</v>
          </cell>
          <cell r="G1324">
            <v>42173.806064814817</v>
          </cell>
          <cell r="I1324">
            <v>3</v>
          </cell>
          <cell r="J1324">
            <v>6</v>
          </cell>
          <cell r="K1324" t="str">
            <v>AMESA</v>
          </cell>
        </row>
        <row r="1325">
          <cell r="A1325">
            <v>40887</v>
          </cell>
          <cell r="B1325">
            <v>40884</v>
          </cell>
          <cell r="C1325">
            <v>9</v>
          </cell>
          <cell r="D1325" t="str">
            <v>UV-CA-257 ANALISIS Y SINTESIS DE ZONAS COSTERAS</v>
          </cell>
          <cell r="E1325" t="str">
            <v>UV-CA-257 A.S.Z.C.</v>
          </cell>
          <cell r="F1325" t="str">
            <v>O</v>
          </cell>
          <cell r="G1325">
            <v>42173.806504629632</v>
          </cell>
          <cell r="I1325">
            <v>3</v>
          </cell>
          <cell r="J1325">
            <v>7</v>
          </cell>
          <cell r="K1325" t="str">
            <v>AMESA</v>
          </cell>
        </row>
        <row r="1326">
          <cell r="A1326">
            <v>40888</v>
          </cell>
          <cell r="B1326">
            <v>40884</v>
          </cell>
          <cell r="C1326">
            <v>9</v>
          </cell>
          <cell r="D1326" t="str">
            <v>UV-CA-280 QUIMICA Y PROPIEDADES BIOLOGICAS DE PRODUCTOS NATURALES</v>
          </cell>
          <cell r="E1326" t="str">
            <v>UV-CA-280</v>
          </cell>
          <cell r="F1326" t="str">
            <v>O</v>
          </cell>
          <cell r="G1326">
            <v>42173.806932870371</v>
          </cell>
          <cell r="I1326">
            <v>3</v>
          </cell>
          <cell r="J1326">
            <v>8</v>
          </cell>
          <cell r="K1326" t="str">
            <v>AMESA</v>
          </cell>
        </row>
        <row r="1327">
          <cell r="A1327">
            <v>40889</v>
          </cell>
          <cell r="B1327">
            <v>40884</v>
          </cell>
          <cell r="C1327">
            <v>9</v>
          </cell>
          <cell r="D1327" t="str">
            <v>UV-CA-305 NANOMATERIALES</v>
          </cell>
          <cell r="E1327" t="str">
            <v>UV-CA-305 NANOMATERI</v>
          </cell>
          <cell r="F1327" t="str">
            <v>O</v>
          </cell>
          <cell r="G1327">
            <v>42173.807222222225</v>
          </cell>
          <cell r="I1327">
            <v>3</v>
          </cell>
          <cell r="J1327">
            <v>9</v>
          </cell>
          <cell r="K1327" t="str">
            <v>AMESA</v>
          </cell>
        </row>
        <row r="1328">
          <cell r="A1328">
            <v>41031</v>
          </cell>
          <cell r="B1328">
            <v>41000</v>
          </cell>
          <cell r="C1328">
            <v>1</v>
          </cell>
          <cell r="D1328" t="str">
            <v>PROGRAMAS ESTRATEGICOS DE INTERCAMBIO ACADEMICO</v>
          </cell>
          <cell r="E1328" t="str">
            <v>PROG. ESTRA. DE INTER. ACADEM.</v>
          </cell>
          <cell r="F1328" t="str">
            <v/>
          </cell>
          <cell r="G1328">
            <v>37147</v>
          </cell>
          <cell r="H1328">
            <v>39363</v>
          </cell>
          <cell r="I1328">
            <v>3</v>
          </cell>
          <cell r="J1328">
            <v>4</v>
          </cell>
          <cell r="K1328" t="str">
            <v>HMATPRZ</v>
          </cell>
        </row>
        <row r="1329">
          <cell r="A1329">
            <v>41101</v>
          </cell>
          <cell r="B1329">
            <v>40142</v>
          </cell>
          <cell r="C1329">
            <v>7</v>
          </cell>
          <cell r="D1329" t="str">
            <v xml:space="preserve">DESARROLLO BIBLIOTECARIO                                                        </v>
          </cell>
          <cell r="E1329" t="str">
            <v xml:space="preserve">DESARROLLO BIBLIOTECARIO           </v>
          </cell>
          <cell r="F1329" t="str">
            <v/>
          </cell>
          <cell r="G1329">
            <v>36192</v>
          </cell>
          <cell r="I1329">
            <v>3</v>
          </cell>
          <cell r="J1329">
            <v>1</v>
          </cell>
          <cell r="K1329" t="str">
            <v/>
          </cell>
        </row>
        <row r="1330">
          <cell r="A1330">
            <v>41104</v>
          </cell>
          <cell r="B1330">
            <v>40142</v>
          </cell>
          <cell r="C1330">
            <v>1</v>
          </cell>
          <cell r="D1330" t="str">
            <v xml:space="preserve">AMPLIACION Y MODERNIZACION DE LOS CENTROS DE INFORMACION DOCUMENTA              </v>
          </cell>
          <cell r="E1330" t="str">
            <v>AMPLIACION Y MODERNIZACION DE LOS C</v>
          </cell>
          <cell r="F1330" t="str">
            <v/>
          </cell>
          <cell r="G1330">
            <v>35997</v>
          </cell>
          <cell r="I1330">
            <v>3</v>
          </cell>
          <cell r="J1330">
            <v>4</v>
          </cell>
          <cell r="K1330" t="str">
            <v/>
          </cell>
        </row>
        <row r="1331">
          <cell r="A1331">
            <v>41106</v>
          </cell>
          <cell r="B1331">
            <v>40142</v>
          </cell>
          <cell r="C1331">
            <v>1</v>
          </cell>
          <cell r="D1331" t="str">
            <v xml:space="preserve">RENOVACION BIBLIOTECARIA                                                        </v>
          </cell>
          <cell r="E1331" t="str">
            <v xml:space="preserve">RENOVACION BIBLIOTECARIA           </v>
          </cell>
          <cell r="F1331" t="str">
            <v/>
          </cell>
          <cell r="G1331">
            <v>2</v>
          </cell>
          <cell r="I1331">
            <v>3</v>
          </cell>
          <cell r="J1331">
            <v>0</v>
          </cell>
          <cell r="K1331" t="str">
            <v/>
          </cell>
        </row>
        <row r="1332">
          <cell r="A1332">
            <v>41107</v>
          </cell>
          <cell r="B1332">
            <v>40142</v>
          </cell>
          <cell r="C1332">
            <v>7</v>
          </cell>
          <cell r="D1332" t="str">
            <v>CONGRESO ENBA</v>
          </cell>
          <cell r="E1332" t="str">
            <v>CONGRESO ENBA</v>
          </cell>
          <cell r="F1332" t="str">
            <v/>
          </cell>
          <cell r="G1332">
            <v>36979</v>
          </cell>
          <cell r="H1332">
            <v>39363</v>
          </cell>
          <cell r="I1332">
            <v>3</v>
          </cell>
          <cell r="J1332">
            <v>4</v>
          </cell>
          <cell r="K1332" t="str">
            <v>NLUZPRZ</v>
          </cell>
        </row>
        <row r="1333">
          <cell r="A1333">
            <v>41108</v>
          </cell>
          <cell r="B1333">
            <v>40142</v>
          </cell>
          <cell r="C1333">
            <v>9</v>
          </cell>
          <cell r="D1333" t="str">
            <v>BIBLIOTECA VIRTUAL</v>
          </cell>
          <cell r="E1333" t="str">
            <v>BIBLIOTECA VIRTUAL</v>
          </cell>
          <cell r="F1333" t="str">
            <v/>
          </cell>
          <cell r="G1333">
            <v>39638.433749999997</v>
          </cell>
          <cell r="I1333">
            <v>3</v>
          </cell>
          <cell r="J1333">
            <v>8</v>
          </cell>
          <cell r="K1333" t="str">
            <v>AMESA</v>
          </cell>
        </row>
        <row r="1334">
          <cell r="A1334">
            <v>41109</v>
          </cell>
          <cell r="B1334">
            <v>40142</v>
          </cell>
          <cell r="C1334">
            <v>9</v>
          </cell>
          <cell r="D1334" t="str">
            <v>MULTAS Y SANCIONES</v>
          </cell>
          <cell r="E1334" t="str">
            <v>MULTAS Y SANCIONES</v>
          </cell>
          <cell r="F1334" t="str">
            <v/>
          </cell>
          <cell r="G1334">
            <v>41376.512511574074</v>
          </cell>
          <cell r="I1334">
            <v>3</v>
          </cell>
          <cell r="J1334">
            <v>9</v>
          </cell>
          <cell r="K1334" t="str">
            <v>AMESA</v>
          </cell>
        </row>
        <row r="1335">
          <cell r="A1335">
            <v>41117</v>
          </cell>
          <cell r="B1335">
            <v>41031</v>
          </cell>
          <cell r="C1335">
            <v>7</v>
          </cell>
          <cell r="D1335" t="str">
            <v>MOVILIDAD CHINA</v>
          </cell>
          <cell r="E1335" t="str">
            <v>MOVILIDAD CHINA</v>
          </cell>
          <cell r="F1335" t="str">
            <v/>
          </cell>
          <cell r="G1335">
            <v>40945.542013888888</v>
          </cell>
          <cell r="I1335">
            <v>3</v>
          </cell>
          <cell r="J1335">
            <v>7</v>
          </cell>
          <cell r="K1335" t="str">
            <v>AMESA</v>
          </cell>
        </row>
        <row r="1336">
          <cell r="A1336">
            <v>41118</v>
          </cell>
          <cell r="B1336">
            <v>41031</v>
          </cell>
          <cell r="C1336">
            <v>7</v>
          </cell>
          <cell r="D1336" t="str">
            <v>PROGRAMA MOVILIDAD CON LA COMUNIDAD EUROPEA ERASMUS MUNDUS</v>
          </cell>
          <cell r="E1336" t="str">
            <v>PROG.MOV.C.E..E.M.</v>
          </cell>
          <cell r="F1336" t="str">
            <v>O</v>
          </cell>
          <cell r="G1336">
            <v>41722.444108796299</v>
          </cell>
          <cell r="I1336">
            <v>3</v>
          </cell>
          <cell r="J1336">
            <v>8</v>
          </cell>
          <cell r="K1336" t="str">
            <v>AMESA</v>
          </cell>
        </row>
        <row r="1337">
          <cell r="A1337">
            <v>41131</v>
          </cell>
          <cell r="B1337">
            <v>41031</v>
          </cell>
          <cell r="C1337">
            <v>1</v>
          </cell>
          <cell r="D1337" t="str">
            <v>PROG. MES. DE INTER. AACD. ANUIES-CSUCA</v>
          </cell>
          <cell r="E1337" t="str">
            <v>PROG. MESOA.INT. ACAD. ANUIES-CSUCA</v>
          </cell>
          <cell r="F1337" t="str">
            <v/>
          </cell>
          <cell r="G1337">
            <v>37147</v>
          </cell>
          <cell r="H1337">
            <v>39363</v>
          </cell>
          <cell r="I1337">
            <v>3</v>
          </cell>
          <cell r="J1337">
            <v>4</v>
          </cell>
          <cell r="K1337" t="str">
            <v>HMATPRZ</v>
          </cell>
        </row>
        <row r="1338">
          <cell r="A1338">
            <v>41132</v>
          </cell>
          <cell r="B1338">
            <v>41031</v>
          </cell>
          <cell r="C1338">
            <v>1</v>
          </cell>
          <cell r="D1338" t="str">
            <v>FORTALECIMIENTO MES.MAES. EN SALUD PUBLICA UNIVERSIDAD DEL SALVADOR</v>
          </cell>
          <cell r="E1338" t="str">
            <v>FORT.MEA.S.PUB. UNIV. SALVADOR</v>
          </cell>
          <cell r="F1338" t="str">
            <v>M</v>
          </cell>
          <cell r="G1338">
            <v>37147</v>
          </cell>
          <cell r="H1338">
            <v>39363</v>
          </cell>
          <cell r="I1338">
            <v>3</v>
          </cell>
          <cell r="J1338">
            <v>4</v>
          </cell>
          <cell r="K1338" t="str">
            <v>HMATPRZ</v>
          </cell>
        </row>
        <row r="1339">
          <cell r="A1339">
            <v>41133</v>
          </cell>
          <cell r="B1339">
            <v>41131</v>
          </cell>
          <cell r="C1339">
            <v>1</v>
          </cell>
          <cell r="D1339" t="str">
            <v>FORT. CAPAC. INV. DE LA CALIDAD DE LA DOCENCIA MAESTRIA DE AGRICULTURA ECOLOGICA</v>
          </cell>
          <cell r="E1339" t="str">
            <v>F. CAP. INV.CAL. DOC.MES. AGRIC. EC</v>
          </cell>
          <cell r="F1339" t="str">
            <v>M</v>
          </cell>
          <cell r="G1339">
            <v>37147</v>
          </cell>
          <cell r="I1339">
            <v>3</v>
          </cell>
          <cell r="J1339">
            <v>4</v>
          </cell>
          <cell r="K1339" t="str">
            <v>HMATPRZ</v>
          </cell>
        </row>
        <row r="1340">
          <cell r="A1340">
            <v>41134</v>
          </cell>
          <cell r="B1340">
            <v>41131</v>
          </cell>
          <cell r="C1340">
            <v>1</v>
          </cell>
          <cell r="D1340" t="str">
            <v>TECNOLOGIAS ALTERNATIVAS DE BAJO COSTO PARA LA CONSTRUCCIÓN DE VIVIENDA INT. SO</v>
          </cell>
          <cell r="E1340" t="str">
            <v>TEC. ALT. BAJO COSTO CONT. V. IN.SO</v>
          </cell>
          <cell r="F1340" t="str">
            <v/>
          </cell>
          <cell r="G1340">
            <v>37147</v>
          </cell>
          <cell r="H1340">
            <v>39363</v>
          </cell>
          <cell r="I1340">
            <v>3</v>
          </cell>
          <cell r="J1340">
            <v>4</v>
          </cell>
          <cell r="K1340" t="str">
            <v>HMATPRZ</v>
          </cell>
        </row>
        <row r="1341">
          <cell r="A1341">
            <v>41135</v>
          </cell>
          <cell r="B1341">
            <v>41031</v>
          </cell>
          <cell r="C1341">
            <v>7</v>
          </cell>
          <cell r="D1341" t="str">
            <v>CONVENIO UV (PIMA/HUMBOLDT HISTORIA 2003)</v>
          </cell>
          <cell r="E1341" t="str">
            <v>CONVENIO UV</v>
          </cell>
          <cell r="F1341" t="str">
            <v/>
          </cell>
          <cell r="G1341">
            <v>37908.680509259262</v>
          </cell>
          <cell r="I1341">
            <v>3</v>
          </cell>
          <cell r="J1341">
            <v>5</v>
          </cell>
          <cell r="K1341" t="str">
            <v>MAPEREZ</v>
          </cell>
        </row>
        <row r="1342">
          <cell r="A1342">
            <v>41136</v>
          </cell>
          <cell r="B1342">
            <v>41031</v>
          </cell>
          <cell r="C1342">
            <v>9</v>
          </cell>
          <cell r="D1342" t="str">
            <v>CONSOLIDACION DE MOVILIDAD ACADEMICA</v>
          </cell>
          <cell r="E1342" t="str">
            <v>CONS.MOV.ACADEMICA</v>
          </cell>
          <cell r="F1342" t="str">
            <v/>
          </cell>
          <cell r="G1342">
            <v>40324.786759259259</v>
          </cell>
          <cell r="I1342">
            <v>3</v>
          </cell>
          <cell r="J1342">
            <v>6</v>
          </cell>
          <cell r="K1342" t="str">
            <v>AMESA</v>
          </cell>
        </row>
        <row r="1343">
          <cell r="A1343">
            <v>41137</v>
          </cell>
          <cell r="B1343">
            <v>41031</v>
          </cell>
          <cell r="C1343">
            <v>9</v>
          </cell>
          <cell r="D1343" t="str">
            <v>RELACIONES INTERNACIONALES</v>
          </cell>
          <cell r="E1343" t="str">
            <v>REL. INTERNACIONALES</v>
          </cell>
          <cell r="F1343" t="str">
            <v/>
          </cell>
          <cell r="G1343">
            <v>40582.698622685188</v>
          </cell>
          <cell r="I1343">
            <v>3</v>
          </cell>
          <cell r="J1343">
            <v>7</v>
          </cell>
          <cell r="K1343" t="str">
            <v>AMESA</v>
          </cell>
        </row>
        <row r="1344">
          <cell r="A1344">
            <v>41201</v>
          </cell>
          <cell r="B1344">
            <v>40911</v>
          </cell>
          <cell r="C1344">
            <v>1</v>
          </cell>
          <cell r="D1344" t="str">
            <v xml:space="preserve">ADMISION                                                                        </v>
          </cell>
          <cell r="E1344" t="str">
            <v xml:space="preserve">ADMISION                           </v>
          </cell>
          <cell r="F1344" t="str">
            <v/>
          </cell>
          <cell r="G1344">
            <v>35431</v>
          </cell>
          <cell r="I1344">
            <v>3</v>
          </cell>
          <cell r="J1344">
            <v>1</v>
          </cell>
          <cell r="K1344" t="str">
            <v/>
          </cell>
        </row>
        <row r="1345">
          <cell r="A1345">
            <v>41202</v>
          </cell>
          <cell r="B1345">
            <v>40911</v>
          </cell>
          <cell r="C1345">
            <v>7</v>
          </cell>
          <cell r="D1345" t="str">
            <v xml:space="preserve">PERFIL DE INGRESO                                                               </v>
          </cell>
          <cell r="E1345" t="str">
            <v xml:space="preserve">PERFIL DE INGRESO                  </v>
          </cell>
          <cell r="F1345" t="str">
            <v/>
          </cell>
          <cell r="G1345">
            <v>36192</v>
          </cell>
          <cell r="I1345">
            <v>3</v>
          </cell>
          <cell r="J1345">
            <v>2</v>
          </cell>
          <cell r="K1345" t="str">
            <v/>
          </cell>
        </row>
        <row r="1346">
          <cell r="A1346">
            <v>41203</v>
          </cell>
          <cell r="B1346">
            <v>40911</v>
          </cell>
          <cell r="C1346">
            <v>7</v>
          </cell>
          <cell r="D1346" t="str">
            <v>RENDIMIENTO ACADEMICO Y ACTUALIZACION DEL PERSONAL ACADEMICO</v>
          </cell>
          <cell r="E1346" t="str">
            <v>REND.ACAD.ACT.PERS.A</v>
          </cell>
          <cell r="F1346" t="str">
            <v/>
          </cell>
          <cell r="G1346">
            <v>36192</v>
          </cell>
          <cell r="I1346">
            <v>3</v>
          </cell>
          <cell r="J1346">
            <v>3</v>
          </cell>
          <cell r="K1346" t="str">
            <v>AMESA</v>
          </cell>
        </row>
        <row r="1347">
          <cell r="A1347">
            <v>41204</v>
          </cell>
          <cell r="B1347">
            <v>40911</v>
          </cell>
          <cell r="C1347">
            <v>7</v>
          </cell>
          <cell r="D1347" t="str">
            <v xml:space="preserve">MEJORAMIENTO DEL RENDIMIENTO ACADEMICO ESTUDIANTIL                              </v>
          </cell>
          <cell r="E1347" t="str">
            <v>MEJORAMIENTO DEL RENDIMIENTO ACADEM</v>
          </cell>
          <cell r="F1347" t="str">
            <v/>
          </cell>
          <cell r="G1347">
            <v>36192</v>
          </cell>
          <cell r="I1347">
            <v>3</v>
          </cell>
          <cell r="J1347">
            <v>4</v>
          </cell>
          <cell r="K1347" t="str">
            <v/>
          </cell>
        </row>
        <row r="1348">
          <cell r="A1348">
            <v>41205</v>
          </cell>
          <cell r="B1348">
            <v>40911</v>
          </cell>
          <cell r="C1348">
            <v>7</v>
          </cell>
          <cell r="D1348" t="str">
            <v xml:space="preserve">EVALUACION DE ESTUDIANTES Y EGRESADOS                                           </v>
          </cell>
          <cell r="E1348" t="str">
            <v>EVALUACION DE ESTUDIANTES Y EGRESAD</v>
          </cell>
          <cell r="F1348" t="str">
            <v/>
          </cell>
          <cell r="G1348">
            <v>36192</v>
          </cell>
          <cell r="H1348">
            <v>39363</v>
          </cell>
          <cell r="I1348">
            <v>3</v>
          </cell>
          <cell r="J1348">
            <v>5</v>
          </cell>
          <cell r="K1348" t="str">
            <v/>
          </cell>
        </row>
        <row r="1349">
          <cell r="A1349">
            <v>41301</v>
          </cell>
          <cell r="B1349">
            <v>40911</v>
          </cell>
          <cell r="C1349">
            <v>1</v>
          </cell>
          <cell r="D1349" t="str">
            <v xml:space="preserve">BECAS (ESTIMULO AL DESEMPEÑO ESTUDIANTIL)                                       </v>
          </cell>
          <cell r="E1349" t="str">
            <v>BECAS (ESTIMULO AL DESEMPEÑO ESTUDI</v>
          </cell>
          <cell r="F1349" t="str">
            <v/>
          </cell>
          <cell r="G1349">
            <v>35431</v>
          </cell>
          <cell r="I1349">
            <v>3</v>
          </cell>
          <cell r="J1349">
            <v>1</v>
          </cell>
          <cell r="K1349" t="str">
            <v/>
          </cell>
        </row>
        <row r="1350">
          <cell r="A1350">
            <v>41302</v>
          </cell>
          <cell r="B1350">
            <v>40911</v>
          </cell>
          <cell r="C1350">
            <v>1</v>
          </cell>
          <cell r="D1350" t="str">
            <v xml:space="preserve">INTERCAMBIO ESTUDIANTIL                                                         </v>
          </cell>
          <cell r="E1350" t="str">
            <v xml:space="preserve">INTERCAMBIO ESTUDIANTIL            </v>
          </cell>
          <cell r="F1350" t="str">
            <v/>
          </cell>
          <cell r="G1350">
            <v>2</v>
          </cell>
          <cell r="H1350">
            <v>39363</v>
          </cell>
          <cell r="I1350">
            <v>3</v>
          </cell>
          <cell r="J1350">
            <v>0</v>
          </cell>
          <cell r="K1350" t="str">
            <v/>
          </cell>
        </row>
        <row r="1351">
          <cell r="A1351">
            <v>41303</v>
          </cell>
          <cell r="B1351">
            <v>40911</v>
          </cell>
          <cell r="C1351">
            <v>1</v>
          </cell>
          <cell r="D1351" t="str">
            <v xml:space="preserve">BECAS AL EXTRANJERO PARA ALUMNOS SOBRESALIENTES                                 </v>
          </cell>
          <cell r="E1351" t="str">
            <v>BECAS AL EXTRANJERO PARA ALUMNOS SO</v>
          </cell>
          <cell r="F1351" t="str">
            <v/>
          </cell>
          <cell r="G1351">
            <v>2</v>
          </cell>
          <cell r="H1351">
            <v>39363</v>
          </cell>
          <cell r="I1351">
            <v>3</v>
          </cell>
          <cell r="J1351">
            <v>0</v>
          </cell>
          <cell r="K1351" t="str">
            <v/>
          </cell>
        </row>
        <row r="1352">
          <cell r="A1352">
            <v>41305</v>
          </cell>
          <cell r="B1352">
            <v>40911</v>
          </cell>
          <cell r="C1352">
            <v>5</v>
          </cell>
          <cell r="D1352" t="str">
            <v>GLOBALIZACION DE LA EDUCACION EN LA PRODUCCION AVICOLA Y ANIMAL</v>
          </cell>
          <cell r="E1352" t="str">
            <v>GLOB.EDU.PROD.AV.ANI</v>
          </cell>
          <cell r="F1352" t="str">
            <v/>
          </cell>
          <cell r="G1352">
            <v>38236.577893518515</v>
          </cell>
          <cell r="I1352">
            <v>3</v>
          </cell>
          <cell r="J1352">
            <v>5</v>
          </cell>
          <cell r="K1352" t="str">
            <v>AMESA</v>
          </cell>
        </row>
        <row r="1353">
          <cell r="A1353">
            <v>41306</v>
          </cell>
          <cell r="B1353">
            <v>40911</v>
          </cell>
          <cell r="C1353">
            <v>9</v>
          </cell>
          <cell r="D1353" t="str">
            <v>BECAS DE MOVILIDAD</v>
          </cell>
          <cell r="E1353" t="str">
            <v>BECAS DE MOVILIDAD</v>
          </cell>
          <cell r="F1353" t="str">
            <v/>
          </cell>
          <cell r="G1353">
            <v>38602.507650462961</v>
          </cell>
          <cell r="I1353">
            <v>3</v>
          </cell>
          <cell r="J1353">
            <v>6</v>
          </cell>
          <cell r="K1353" t="str">
            <v>AMESA</v>
          </cell>
        </row>
        <row r="1354">
          <cell r="A1354">
            <v>41307</v>
          </cell>
          <cell r="B1354">
            <v>40911</v>
          </cell>
          <cell r="C1354">
            <v>9</v>
          </cell>
          <cell r="D1354" t="str">
            <v>CONSOLIDACION BECAS MOVILIDAD</v>
          </cell>
          <cell r="E1354" t="str">
            <v>CONS.BECAS MOVILIDAD</v>
          </cell>
          <cell r="F1354" t="str">
            <v/>
          </cell>
          <cell r="G1354">
            <v>40324.785451388889</v>
          </cell>
          <cell r="I1354">
            <v>3</v>
          </cell>
          <cell r="J1354">
            <v>7</v>
          </cell>
          <cell r="K1354" t="str">
            <v>AMESA</v>
          </cell>
        </row>
        <row r="1355">
          <cell r="A1355">
            <v>41321</v>
          </cell>
          <cell r="B1355">
            <v>41391</v>
          </cell>
          <cell r="C1355">
            <v>7</v>
          </cell>
          <cell r="D1355" t="str">
            <v>SUSTENTABILIDAD</v>
          </cell>
          <cell r="E1355" t="str">
            <v>SUSTENTABILIDAD</v>
          </cell>
          <cell r="F1355" t="str">
            <v/>
          </cell>
          <cell r="G1355">
            <v>40449</v>
          </cell>
          <cell r="I1355">
            <v>0</v>
          </cell>
          <cell r="J1355">
            <v>1</v>
          </cell>
          <cell r="K1355" t="str">
            <v>MAPEREZ</v>
          </cell>
        </row>
        <row r="1356">
          <cell r="A1356">
            <v>41401</v>
          </cell>
          <cell r="B1356">
            <v>40911</v>
          </cell>
          <cell r="C1356">
            <v>1</v>
          </cell>
          <cell r="D1356" t="str">
            <v xml:space="preserve">SALUD                                                                           </v>
          </cell>
          <cell r="E1356" t="str">
            <v xml:space="preserve">SALUD                              </v>
          </cell>
          <cell r="F1356" t="str">
            <v/>
          </cell>
          <cell r="G1356">
            <v>35431</v>
          </cell>
          <cell r="I1356">
            <v>3</v>
          </cell>
          <cell r="J1356">
            <v>1</v>
          </cell>
          <cell r="K1356" t="str">
            <v/>
          </cell>
        </row>
        <row r="1357">
          <cell r="A1357">
            <v>41402</v>
          </cell>
          <cell r="B1357">
            <v>40911</v>
          </cell>
          <cell r="C1357">
            <v>1</v>
          </cell>
          <cell r="D1357" t="str">
            <v xml:space="preserve">EXAMEN DE SALUD INTEGRAL                                                        </v>
          </cell>
          <cell r="E1357" t="str">
            <v xml:space="preserve">EXAMEN DE SALUD INTEGRAL           </v>
          </cell>
          <cell r="F1357" t="str">
            <v/>
          </cell>
          <cell r="G1357">
            <v>35997</v>
          </cell>
          <cell r="I1357">
            <v>3</v>
          </cell>
          <cell r="J1357">
            <v>2</v>
          </cell>
          <cell r="K1357" t="str">
            <v/>
          </cell>
        </row>
        <row r="1358">
          <cell r="A1358">
            <v>41403</v>
          </cell>
          <cell r="B1358">
            <v>40911</v>
          </cell>
          <cell r="C1358">
            <v>1</v>
          </cell>
          <cell r="D1358" t="str">
            <v xml:space="preserve">MANEJO DE RESIDUOS BIOLOGICOS INFECCIOSOS                                       </v>
          </cell>
          <cell r="E1358" t="str">
            <v>MANEJO DE RESIDUOS BIOLOGICOS INFEC</v>
          </cell>
          <cell r="F1358" t="str">
            <v/>
          </cell>
          <cell r="G1358">
            <v>2</v>
          </cell>
          <cell r="I1358">
            <v>3</v>
          </cell>
          <cell r="J1358">
            <v>0</v>
          </cell>
          <cell r="K1358" t="str">
            <v/>
          </cell>
        </row>
        <row r="1359">
          <cell r="A1359">
            <v>41501</v>
          </cell>
          <cell r="B1359">
            <v>40911</v>
          </cell>
          <cell r="C1359">
            <v>7</v>
          </cell>
          <cell r="D1359" t="str">
            <v xml:space="preserve">DESARROLLO COMUNITARIO                                                          </v>
          </cell>
          <cell r="E1359" t="str">
            <v xml:space="preserve">DESARROLLO COMUNITARIO             </v>
          </cell>
          <cell r="F1359" t="str">
            <v/>
          </cell>
          <cell r="G1359">
            <v>36192</v>
          </cell>
          <cell r="H1359">
            <v>39363</v>
          </cell>
          <cell r="I1359">
            <v>3</v>
          </cell>
          <cell r="J1359">
            <v>1</v>
          </cell>
          <cell r="K1359" t="str">
            <v/>
          </cell>
        </row>
        <row r="1360">
          <cell r="A1360">
            <v>41503</v>
          </cell>
          <cell r="B1360">
            <v>40911</v>
          </cell>
          <cell r="C1360">
            <v>1</v>
          </cell>
          <cell r="D1360" t="str">
            <v xml:space="preserve">BECAS TRABAJO                                                                   </v>
          </cell>
          <cell r="E1360" t="str">
            <v xml:space="preserve">BECAS TRABAJO                      </v>
          </cell>
          <cell r="F1360" t="str">
            <v/>
          </cell>
          <cell r="G1360">
            <v>2</v>
          </cell>
          <cell r="I1360">
            <v>3</v>
          </cell>
          <cell r="J1360">
            <v>0</v>
          </cell>
          <cell r="K1360" t="str">
            <v/>
          </cell>
        </row>
        <row r="1361">
          <cell r="A1361">
            <v>41504</v>
          </cell>
          <cell r="B1361">
            <v>40911</v>
          </cell>
          <cell r="C1361">
            <v>1</v>
          </cell>
          <cell r="D1361" t="str">
            <v xml:space="preserve">BECARIOS DE APOYO AL SISTEMA NACIONAL DE INVESTIGADORES                         </v>
          </cell>
          <cell r="E1361" t="str">
            <v>BECARIOS DE APOYO AL SISTEMA NACION</v>
          </cell>
          <cell r="F1361" t="str">
            <v/>
          </cell>
          <cell r="G1361">
            <v>2</v>
          </cell>
          <cell r="I1361">
            <v>3</v>
          </cell>
          <cell r="J1361">
            <v>0</v>
          </cell>
          <cell r="K1361" t="str">
            <v/>
          </cell>
        </row>
        <row r="1362">
          <cell r="A1362">
            <v>41701</v>
          </cell>
          <cell r="B1362">
            <v>40911</v>
          </cell>
          <cell r="C1362">
            <v>7</v>
          </cell>
          <cell r="D1362" t="str">
            <v xml:space="preserve">APRECIO POR LA CULTURA (PROMOCION DE LAS ACTIVIDADES ARTISTICAS Y               </v>
          </cell>
          <cell r="E1362" t="str">
            <v>APRECIO POR LA CULTURA (PROMOCION D</v>
          </cell>
          <cell r="F1362" t="str">
            <v/>
          </cell>
          <cell r="G1362">
            <v>36192</v>
          </cell>
          <cell r="I1362">
            <v>3</v>
          </cell>
          <cell r="J1362">
            <v>1</v>
          </cell>
          <cell r="K1362" t="str">
            <v/>
          </cell>
        </row>
        <row r="1363">
          <cell r="A1363">
            <v>41801</v>
          </cell>
          <cell r="B1363">
            <v>40911</v>
          </cell>
          <cell r="C1363">
            <v>1</v>
          </cell>
          <cell r="D1363" t="str">
            <v xml:space="preserve">DEPORTES                                                                        </v>
          </cell>
          <cell r="E1363" t="str">
            <v xml:space="preserve">DEPORTES                           </v>
          </cell>
          <cell r="F1363" t="str">
            <v/>
          </cell>
          <cell r="G1363">
            <v>35431</v>
          </cell>
          <cell r="I1363">
            <v>3</v>
          </cell>
          <cell r="J1363">
            <v>1</v>
          </cell>
          <cell r="K1363" t="str">
            <v/>
          </cell>
        </row>
        <row r="1364">
          <cell r="A1364">
            <v>41802</v>
          </cell>
          <cell r="B1364">
            <v>40911</v>
          </cell>
          <cell r="C1364">
            <v>9</v>
          </cell>
          <cell r="D1364" t="str">
            <v>UNIVERSIADA</v>
          </cell>
          <cell r="E1364" t="str">
            <v>UNIVERSIADA</v>
          </cell>
          <cell r="F1364" t="str">
            <v/>
          </cell>
          <cell r="G1364">
            <v>40613.457754629628</v>
          </cell>
          <cell r="I1364">
            <v>3</v>
          </cell>
          <cell r="J1364">
            <v>2</v>
          </cell>
          <cell r="K1364" t="str">
            <v>AMESA</v>
          </cell>
        </row>
        <row r="1365">
          <cell r="A1365">
            <v>41803</v>
          </cell>
          <cell r="B1365">
            <v>40911</v>
          </cell>
          <cell r="C1365">
            <v>7</v>
          </cell>
          <cell r="D1365" t="str">
            <v>EQUIPO DE FUTBOL AMERICANO "ALCONES"</v>
          </cell>
          <cell r="E1365" t="str">
            <v/>
          </cell>
          <cell r="F1365" t="str">
            <v/>
          </cell>
          <cell r="G1365">
            <v>36976</v>
          </cell>
          <cell r="H1365">
            <v>39363</v>
          </cell>
          <cell r="I1365">
            <v>3</v>
          </cell>
          <cell r="J1365">
            <v>4</v>
          </cell>
          <cell r="K1365" t="str">
            <v>HMATPRZ</v>
          </cell>
        </row>
        <row r="1366">
          <cell r="A1366">
            <v>41804</v>
          </cell>
          <cell r="B1366">
            <v>40911</v>
          </cell>
          <cell r="C1366">
            <v>7</v>
          </cell>
          <cell r="D1366" t="str">
            <v>FORMACION INTEGRAL DE ESTUDIANTE UNIVER. TALLERES FOM. DE ACT. ARTISTIC</v>
          </cell>
          <cell r="E1366" t="str">
            <v>FOR.INT. FOM. ACT. A</v>
          </cell>
          <cell r="F1366" t="str">
            <v/>
          </cell>
          <cell r="G1366">
            <v>37642.482569444444</v>
          </cell>
          <cell r="H1366">
            <v>39363</v>
          </cell>
          <cell r="I1366">
            <v>3</v>
          </cell>
          <cell r="J1366">
            <v>4</v>
          </cell>
          <cell r="K1366" t="str">
            <v>MAPEREZ</v>
          </cell>
        </row>
        <row r="1367">
          <cell r="A1367">
            <v>41805</v>
          </cell>
          <cell r="B1367">
            <v>40911</v>
          </cell>
          <cell r="C1367">
            <v>7</v>
          </cell>
          <cell r="D1367" t="str">
            <v>EXÁMEN GENERAL DE CONOCIMIENTOS PARA TÉCNICO PROTESISTA DENTAL</v>
          </cell>
          <cell r="E1367" t="str">
            <v>EXA. GRAL. CON. TPD</v>
          </cell>
          <cell r="F1367" t="str">
            <v/>
          </cell>
          <cell r="G1367">
            <v>37761.738703703704</v>
          </cell>
          <cell r="H1367">
            <v>39363</v>
          </cell>
          <cell r="I1367">
            <v>3</v>
          </cell>
          <cell r="J1367">
            <v>5</v>
          </cell>
          <cell r="K1367" t="str">
            <v>MAPEREZ</v>
          </cell>
        </row>
        <row r="1368">
          <cell r="A1368">
            <v>41806</v>
          </cell>
          <cell r="B1368">
            <v>40911</v>
          </cell>
          <cell r="C1368">
            <v>7</v>
          </cell>
          <cell r="D1368" t="str">
            <v>EVENTOS DEPORTIVOS</v>
          </cell>
          <cell r="E1368" t="str">
            <v>EVENTOS DEPORTIVOS</v>
          </cell>
          <cell r="F1368" t="str">
            <v/>
          </cell>
          <cell r="G1368">
            <v>37918.697210648148</v>
          </cell>
          <cell r="I1368">
            <v>3</v>
          </cell>
          <cell r="J1368">
            <v>6</v>
          </cell>
          <cell r="K1368" t="str">
            <v>MAPEREZ</v>
          </cell>
        </row>
        <row r="1369">
          <cell r="A1369">
            <v>41807</v>
          </cell>
          <cell r="B1369">
            <v>40911</v>
          </cell>
          <cell r="C1369">
            <v>9</v>
          </cell>
          <cell r="D1369" t="str">
            <v>PROMOCION DEL EGEL</v>
          </cell>
          <cell r="E1369" t="str">
            <v>PROMOCION DEL EGEL</v>
          </cell>
          <cell r="F1369" t="str">
            <v/>
          </cell>
          <cell r="G1369">
            <v>38785.717164351852</v>
          </cell>
          <cell r="I1369">
            <v>3</v>
          </cell>
          <cell r="J1369">
            <v>7</v>
          </cell>
          <cell r="K1369" t="str">
            <v>AMESA</v>
          </cell>
        </row>
        <row r="1370">
          <cell r="A1370">
            <v>41808</v>
          </cell>
          <cell r="B1370">
            <v>40911</v>
          </cell>
          <cell r="C1370">
            <v>9</v>
          </cell>
          <cell r="D1370" t="str">
            <v>CONSOLIDACION EVENTOS DEPORTIVOS</v>
          </cell>
          <cell r="E1370" t="str">
            <v>CONS.EVE.DEPORTIVOS</v>
          </cell>
          <cell r="F1370" t="str">
            <v/>
          </cell>
          <cell r="G1370">
            <v>40324.784513888888</v>
          </cell>
          <cell r="I1370">
            <v>3</v>
          </cell>
          <cell r="J1370">
            <v>8</v>
          </cell>
          <cell r="K1370" t="str">
            <v>AMESA</v>
          </cell>
        </row>
        <row r="1371">
          <cell r="A1371">
            <v>41809</v>
          </cell>
          <cell r="B1371">
            <v>40911</v>
          </cell>
          <cell r="C1371">
            <v>9</v>
          </cell>
          <cell r="D1371" t="str">
            <v>PROGRAMA DE FOMENTO A LA INVESTIGACION , DESARROLLO E INNOVACION (IL+DI+I)</v>
          </cell>
          <cell r="E1371" t="str">
            <v>PROG.FOM.INV.DES.INO</v>
          </cell>
          <cell r="F1371" t="str">
            <v/>
          </cell>
          <cell r="G1371">
            <v>40478.402291666665</v>
          </cell>
          <cell r="I1371">
            <v>3</v>
          </cell>
          <cell r="J1371">
            <v>9</v>
          </cell>
          <cell r="K1371" t="str">
            <v>AMESA</v>
          </cell>
        </row>
        <row r="1372">
          <cell r="A1372">
            <v>41810</v>
          </cell>
          <cell r="B1372">
            <v>40911</v>
          </cell>
          <cell r="C1372">
            <v>9</v>
          </cell>
          <cell r="D1372" t="str">
            <v>PROGRAMA DE FOMENTO A LA CULTURA EMPRENDEDORA "MI PRIMER EMPRESA"</v>
          </cell>
          <cell r="E1372" t="str">
            <v>PROG.FOM.CUL.EMP."MP</v>
          </cell>
          <cell r="F1372" t="str">
            <v/>
          </cell>
          <cell r="G1372">
            <v>40478.40388888889</v>
          </cell>
          <cell r="I1372">
            <v>3</v>
          </cell>
          <cell r="J1372">
            <v>0</v>
          </cell>
          <cell r="K1372" t="str">
            <v>AMESA</v>
          </cell>
        </row>
        <row r="1373">
          <cell r="A1373">
            <v>41811</v>
          </cell>
          <cell r="B1373">
            <v>40911</v>
          </cell>
          <cell r="C1373">
            <v>9</v>
          </cell>
          <cell r="D1373" t="str">
            <v>PROGRAMA DE FORTALECIMIENTO PROFESIONAL DE ESTUDIANTES (EXPERIMENT@)</v>
          </cell>
          <cell r="E1373" t="str">
            <v>PR.FOR.PROF.EST.(EXP</v>
          </cell>
          <cell r="F1373" t="str">
            <v/>
          </cell>
          <cell r="G1373">
            <v>40478.408807870372</v>
          </cell>
          <cell r="I1373">
            <v>3</v>
          </cell>
          <cell r="J1373">
            <v>1</v>
          </cell>
          <cell r="K1373" t="str">
            <v>AMESA</v>
          </cell>
        </row>
        <row r="1374">
          <cell r="A1374">
            <v>41812</v>
          </cell>
          <cell r="B1374">
            <v>40911</v>
          </cell>
          <cell r="C1374">
            <v>9</v>
          </cell>
          <cell r="D1374" t="str">
            <v>PROG.APOYO A LA INSERVION LAB.DEL RECIEN EGRESADO EN SU PRIMER EMPLEO (EMPLE@TE)</v>
          </cell>
          <cell r="E1374" t="str">
            <v>PR.AP.INS.LAB.(EMPLE</v>
          </cell>
          <cell r="F1374" t="str">
            <v/>
          </cell>
          <cell r="G1374">
            <v>40478.410567129627</v>
          </cell>
          <cell r="I1374">
            <v>3</v>
          </cell>
          <cell r="J1374">
            <v>2</v>
          </cell>
          <cell r="K1374" t="str">
            <v>AMESA</v>
          </cell>
        </row>
        <row r="1375">
          <cell r="A1375">
            <v>41813</v>
          </cell>
          <cell r="B1375">
            <v>40911</v>
          </cell>
          <cell r="C1375">
            <v>9</v>
          </cell>
          <cell r="D1375" t="str">
            <v>UNIVERSIADA NACIONAL 2012</v>
          </cell>
          <cell r="E1375" t="str">
            <v>UNIVER.NACIONAL 2012</v>
          </cell>
          <cell r="F1375" t="str">
            <v/>
          </cell>
          <cell r="G1375">
            <v>40777.501932870371</v>
          </cell>
          <cell r="I1375">
            <v>3</v>
          </cell>
          <cell r="J1375">
            <v>3</v>
          </cell>
          <cell r="K1375" t="str">
            <v>AMESA</v>
          </cell>
        </row>
        <row r="1376">
          <cell r="A1376">
            <v>41814</v>
          </cell>
          <cell r="B1376">
            <v>40911</v>
          </cell>
          <cell r="C1376">
            <v>9</v>
          </cell>
          <cell r="D1376" t="str">
            <v>UNIVERSIADA 2012 CONADE</v>
          </cell>
          <cell r="E1376" t="str">
            <v>UNIVERSIADA 2012 CON</v>
          </cell>
          <cell r="F1376" t="str">
            <v/>
          </cell>
          <cell r="G1376">
            <v>40925.683472222219</v>
          </cell>
          <cell r="I1376">
            <v>3</v>
          </cell>
          <cell r="J1376">
            <v>4</v>
          </cell>
          <cell r="K1376" t="str">
            <v>AMESA</v>
          </cell>
        </row>
        <row r="1377">
          <cell r="A1377">
            <v>41815</v>
          </cell>
          <cell r="B1377">
            <v>40911</v>
          </cell>
          <cell r="C1377">
            <v>9</v>
          </cell>
          <cell r="D1377" t="str">
            <v>UNIVERSIADA 2012 REC. EXTR.</v>
          </cell>
          <cell r="E1377" t="str">
            <v>UNIVER.2012 REC.EXT.</v>
          </cell>
          <cell r="F1377" t="str">
            <v/>
          </cell>
          <cell r="G1377">
            <v>40925.683900462966</v>
          </cell>
          <cell r="I1377">
            <v>3</v>
          </cell>
          <cell r="J1377">
            <v>5</v>
          </cell>
          <cell r="K1377" t="str">
            <v>AMESA</v>
          </cell>
        </row>
        <row r="1378">
          <cell r="A1378">
            <v>41816</v>
          </cell>
          <cell r="B1378">
            <v>40911</v>
          </cell>
          <cell r="C1378">
            <v>9</v>
          </cell>
          <cell r="D1378" t="str">
            <v>UNIVERSIADA 2012 REC. ADICIONAL</v>
          </cell>
          <cell r="E1378" t="str">
            <v>UNIVER.2012 REC. ADI</v>
          </cell>
          <cell r="F1378" t="str">
            <v/>
          </cell>
          <cell r="G1378">
            <v>41019.532395833332</v>
          </cell>
          <cell r="I1378">
            <v>3</v>
          </cell>
          <cell r="J1378">
            <v>6</v>
          </cell>
          <cell r="K1378" t="str">
            <v>AMESA</v>
          </cell>
        </row>
        <row r="1379">
          <cell r="A1379">
            <v>41817</v>
          </cell>
          <cell r="B1379">
            <v>40911</v>
          </cell>
          <cell r="C1379">
            <v>9</v>
          </cell>
          <cell r="D1379" t="str">
            <v>APRENDIZAJE BASADO EN PROBLEMAS</v>
          </cell>
          <cell r="E1379" t="str">
            <v>APREND.B.EN PROBLEMA</v>
          </cell>
          <cell r="F1379" t="str">
            <v/>
          </cell>
          <cell r="G1379">
            <v>41365.785624999997</v>
          </cell>
          <cell r="I1379">
            <v>3</v>
          </cell>
          <cell r="J1379">
            <v>7</v>
          </cell>
          <cell r="K1379" t="str">
            <v>AMESA</v>
          </cell>
        </row>
        <row r="1380">
          <cell r="A1380">
            <v>41818</v>
          </cell>
          <cell r="B1380">
            <v>40911</v>
          </cell>
          <cell r="C1380">
            <v>9</v>
          </cell>
          <cell r="D1380" t="str">
            <v>FORMACIÓN INTEGRAL DEL ESTUDIANTE</v>
          </cell>
          <cell r="E1380" t="str">
            <v>FOR.INT.ESTUD.</v>
          </cell>
          <cell r="F1380" t="str">
            <v>O</v>
          </cell>
          <cell r="G1380">
            <v>41613.787777777776</v>
          </cell>
          <cell r="I1380">
            <v>3</v>
          </cell>
          <cell r="J1380">
            <v>8</v>
          </cell>
          <cell r="K1380" t="str">
            <v>AMESA</v>
          </cell>
        </row>
        <row r="1381">
          <cell r="A1381">
            <v>41819</v>
          </cell>
          <cell r="B1381">
            <v>40911</v>
          </cell>
          <cell r="C1381">
            <v>9</v>
          </cell>
          <cell r="D1381" t="str">
            <v>FESTIVAL DEPORTIVO ESTATAL UNIVERSITARIO</v>
          </cell>
          <cell r="E1381" t="str">
            <v>FEST.DEP.EST.UNIV.</v>
          </cell>
          <cell r="F1381" t="str">
            <v>O</v>
          </cell>
          <cell r="G1381">
            <v>41722.494421296295</v>
          </cell>
          <cell r="I1381">
            <v>3</v>
          </cell>
          <cell r="J1381">
            <v>9</v>
          </cell>
          <cell r="K1381" t="str">
            <v>AMESA</v>
          </cell>
        </row>
        <row r="1382">
          <cell r="A1382">
            <v>41820</v>
          </cell>
          <cell r="B1382">
            <v>40911</v>
          </cell>
          <cell r="C1382">
            <v>9</v>
          </cell>
          <cell r="D1382" t="str">
            <v>UNIVERSIADA ESTATAL CONDDE</v>
          </cell>
          <cell r="E1382" t="str">
            <v>UNIVER.EST.CONDDE</v>
          </cell>
          <cell r="F1382" t="str">
            <v>O</v>
          </cell>
          <cell r="G1382">
            <v>41722.495300925926</v>
          </cell>
          <cell r="I1382">
            <v>3</v>
          </cell>
          <cell r="J1382">
            <v>0</v>
          </cell>
          <cell r="K1382" t="str">
            <v>AMESA</v>
          </cell>
        </row>
        <row r="1383">
          <cell r="A1383">
            <v>41821</v>
          </cell>
          <cell r="B1383">
            <v>40911</v>
          </cell>
          <cell r="C1383">
            <v>9</v>
          </cell>
          <cell r="D1383" t="str">
            <v>UNIVERSIADA REGIONAL CONDDE</v>
          </cell>
          <cell r="E1383" t="str">
            <v>UNIVER.REG.CONDDE</v>
          </cell>
          <cell r="F1383" t="str">
            <v>O</v>
          </cell>
          <cell r="G1383">
            <v>41722.49596064815</v>
          </cell>
          <cell r="I1383">
            <v>3</v>
          </cell>
          <cell r="J1383">
            <v>1</v>
          </cell>
          <cell r="K1383" t="str">
            <v>AMESA</v>
          </cell>
        </row>
        <row r="1384">
          <cell r="A1384">
            <v>41822</v>
          </cell>
          <cell r="B1384">
            <v>40911</v>
          </cell>
          <cell r="C1384">
            <v>9</v>
          </cell>
          <cell r="D1384" t="str">
            <v>UNIVERSIADA NACIONAL CONDDE</v>
          </cell>
          <cell r="E1384" t="str">
            <v>UNIVER.NAC. CONDDE</v>
          </cell>
          <cell r="F1384" t="str">
            <v>O</v>
          </cell>
          <cell r="G1384">
            <v>41722.496504629627</v>
          </cell>
          <cell r="I1384">
            <v>3</v>
          </cell>
          <cell r="J1384">
            <v>2</v>
          </cell>
          <cell r="K1384" t="str">
            <v>AMESA</v>
          </cell>
        </row>
        <row r="1385">
          <cell r="A1385">
            <v>41823</v>
          </cell>
          <cell r="B1385">
            <v>40911</v>
          </cell>
          <cell r="C1385">
            <v>9</v>
          </cell>
          <cell r="D1385" t="str">
            <v>PROGRAMA DE ASISTENCIA A ESCUELAS DE DESARROLLO DEPORTIVO</v>
          </cell>
          <cell r="E1385" t="str">
            <v>PRG.ASIST.ESC.D.DEPO</v>
          </cell>
          <cell r="F1385" t="str">
            <v>O</v>
          </cell>
          <cell r="G1385">
            <v>41722.446030092593</v>
          </cell>
          <cell r="I1385">
            <v>3</v>
          </cell>
          <cell r="J1385">
            <v>3</v>
          </cell>
          <cell r="K1385" t="str">
            <v>AMESA</v>
          </cell>
        </row>
        <row r="1386">
          <cell r="A1386">
            <v>41824</v>
          </cell>
          <cell r="B1386">
            <v>40911</v>
          </cell>
          <cell r="C1386">
            <v>9</v>
          </cell>
          <cell r="D1386" t="str">
            <v>PROGRAMA JOVENES EXCELENCIA BANAMEX</v>
          </cell>
          <cell r="E1386" t="str">
            <v>PROG.JOV.EX.BANAMEX</v>
          </cell>
          <cell r="F1386" t="str">
            <v>O</v>
          </cell>
          <cell r="G1386">
            <v>41866.735810185186</v>
          </cell>
          <cell r="I1386">
            <v>3</v>
          </cell>
          <cell r="J1386">
            <v>4</v>
          </cell>
          <cell r="K1386" t="str">
            <v>AMESA</v>
          </cell>
        </row>
        <row r="1387">
          <cell r="A1387">
            <v>41825</v>
          </cell>
          <cell r="B1387">
            <v>40911</v>
          </cell>
          <cell r="C1387">
            <v>9</v>
          </cell>
          <cell r="D1387" t="str">
            <v>CONCETRACIONES, CAPACITACIONES Y COMPETENCIAS</v>
          </cell>
          <cell r="E1387" t="str">
            <v>CONC.CAP.Y COMP.</v>
          </cell>
          <cell r="F1387" t="str">
            <v>O</v>
          </cell>
          <cell r="G1387">
            <v>41920.693472222221</v>
          </cell>
          <cell r="I1387">
            <v>3</v>
          </cell>
          <cell r="J1387">
            <v>5</v>
          </cell>
          <cell r="K1387" t="str">
            <v>AMESA</v>
          </cell>
        </row>
        <row r="1388">
          <cell r="A1388">
            <v>41826</v>
          </cell>
          <cell r="B1388">
            <v>40911</v>
          </cell>
          <cell r="C1388">
            <v>9</v>
          </cell>
          <cell r="D1388" t="str">
            <v>EXAMEN DIAGN.DEL AFBG PARA ALUM.DE NUEVO INGR: UNA ESTR.DE ANALISIS FOR.C.TRANSV</v>
          </cell>
          <cell r="E1388" t="str">
            <v>E.D.AFBG.A.N.I.E.A.F</v>
          </cell>
          <cell r="F1388" t="str">
            <v>O</v>
          </cell>
          <cell r="G1388">
            <v>41920.68074074074</v>
          </cell>
          <cell r="I1388">
            <v>3</v>
          </cell>
          <cell r="J1388">
            <v>6</v>
          </cell>
          <cell r="K1388" t="str">
            <v>AMESA</v>
          </cell>
        </row>
        <row r="1389">
          <cell r="A1389">
            <v>41827</v>
          </cell>
          <cell r="B1389">
            <v>40911</v>
          </cell>
          <cell r="C1389">
            <v>9</v>
          </cell>
          <cell r="D1389" t="str">
            <v>FORTALECIMIENTO DE LA FOR.PROF.EST.M.DIST.CONOC.COM.MARG.CON  USO DE TEC.INF.Y C</v>
          </cell>
          <cell r="E1389" t="str">
            <v>F.F.P.E.M.D.C.C.M.T.</v>
          </cell>
          <cell r="F1389" t="str">
            <v>O</v>
          </cell>
          <cell r="G1389">
            <v>41920.679444444446</v>
          </cell>
          <cell r="I1389">
            <v>3</v>
          </cell>
          <cell r="J1389">
            <v>7</v>
          </cell>
          <cell r="K1389" t="str">
            <v>AMESA</v>
          </cell>
        </row>
        <row r="1390">
          <cell r="A1390">
            <v>41828</v>
          </cell>
          <cell r="B1390">
            <v>40911</v>
          </cell>
          <cell r="C1390">
            <v>3</v>
          </cell>
          <cell r="D1390" t="str">
            <v>EQUIP., CREACION Y ENSEÑ.DE CONT. ACCESIBLE PARA PERSONAS CON DISCAP.VIS:UNA G.M</v>
          </cell>
          <cell r="E1390" t="str">
            <v>E.C.E.C.A.P.D.V.G.M</v>
          </cell>
          <cell r="F1390" t="str">
            <v>O</v>
          </cell>
          <cell r="G1390">
            <v>41920.691481481481</v>
          </cell>
          <cell r="I1390">
            <v>3</v>
          </cell>
          <cell r="J1390">
            <v>8</v>
          </cell>
          <cell r="K1390" t="str">
            <v>AMESA</v>
          </cell>
        </row>
        <row r="1391">
          <cell r="A1391">
            <v>41829</v>
          </cell>
          <cell r="B1391">
            <v>40911</v>
          </cell>
          <cell r="C1391">
            <v>2</v>
          </cell>
          <cell r="D1391" t="str">
            <v>EVALUACION DEL MEIF</v>
          </cell>
          <cell r="E1391" t="str">
            <v>EVALUACION DEL MEIF</v>
          </cell>
          <cell r="F1391" t="str">
            <v>O</v>
          </cell>
          <cell r="G1391">
            <v>42174.463159722225</v>
          </cell>
          <cell r="I1391">
            <v>3</v>
          </cell>
          <cell r="J1391">
            <v>9</v>
          </cell>
          <cell r="K1391" t="str">
            <v>AMESA</v>
          </cell>
        </row>
        <row r="1392">
          <cell r="A1392">
            <v>41901</v>
          </cell>
          <cell r="B1392">
            <v>41091</v>
          </cell>
          <cell r="C1392">
            <v>9</v>
          </cell>
          <cell r="D1392" t="str">
            <v>INTERCAMBIO ACADEMICO</v>
          </cell>
          <cell r="E1392" t="str">
            <v>INTERCAMBIO ACADEMIC</v>
          </cell>
          <cell r="F1392" t="str">
            <v>O</v>
          </cell>
          <cell r="G1392">
            <v>2</v>
          </cell>
          <cell r="I1392">
            <v>3</v>
          </cell>
          <cell r="J1392">
            <v>0</v>
          </cell>
          <cell r="K1392" t="str">
            <v>AMESA</v>
          </cell>
        </row>
        <row r="1393">
          <cell r="A1393">
            <v>41902</v>
          </cell>
          <cell r="B1393">
            <v>40911</v>
          </cell>
          <cell r="C1393">
            <v>7</v>
          </cell>
          <cell r="D1393" t="str">
            <v>INTERNACIONALIZACION EN CASA E INTERNACIONALIZACION DE LOS PLANES DE ESTUDIO Y P</v>
          </cell>
          <cell r="E1393" t="str">
            <v>INT.C.INT.P.E.Y PROG</v>
          </cell>
          <cell r="F1393" t="str">
            <v>O</v>
          </cell>
          <cell r="G1393">
            <v>41920.681643518517</v>
          </cell>
          <cell r="I1393">
            <v>3</v>
          </cell>
          <cell r="J1393">
            <v>2</v>
          </cell>
          <cell r="K1393" t="str">
            <v>AMESA</v>
          </cell>
        </row>
        <row r="1394">
          <cell r="A1394">
            <v>41931</v>
          </cell>
          <cell r="B1394">
            <v>41000</v>
          </cell>
          <cell r="C1394">
            <v>9</v>
          </cell>
          <cell r="D1394" t="str">
            <v>PROGRAMAS ESTRATEGICOS DE INTERCAMBIO ACADEMICO</v>
          </cell>
          <cell r="E1394" t="str">
            <v>PROG.ESTR.INTER.ACAD</v>
          </cell>
          <cell r="F1394" t="str">
            <v/>
          </cell>
          <cell r="G1394">
            <v>40582.698252314818</v>
          </cell>
          <cell r="I1394">
            <v>3</v>
          </cell>
          <cell r="J1394">
            <v>1</v>
          </cell>
          <cell r="K1394" t="str">
            <v>AMESA</v>
          </cell>
        </row>
        <row r="1395">
          <cell r="A1395">
            <v>42101</v>
          </cell>
          <cell r="B1395">
            <v>40291</v>
          </cell>
          <cell r="C1395">
            <v>1</v>
          </cell>
          <cell r="D1395" t="str">
            <v xml:space="preserve">MUSEOS                                                                          </v>
          </cell>
          <cell r="E1395" t="str">
            <v xml:space="preserve">MUSEOS                             </v>
          </cell>
          <cell r="F1395" t="str">
            <v/>
          </cell>
          <cell r="G1395">
            <v>35431</v>
          </cell>
          <cell r="I1395">
            <v>3</v>
          </cell>
          <cell r="J1395">
            <v>1</v>
          </cell>
          <cell r="K1395" t="str">
            <v/>
          </cell>
        </row>
        <row r="1396">
          <cell r="A1396">
            <v>42102</v>
          </cell>
          <cell r="B1396">
            <v>40291</v>
          </cell>
          <cell r="C1396">
            <v>1</v>
          </cell>
          <cell r="D1396" t="str">
            <v xml:space="preserve">GALERIAS                                                                        </v>
          </cell>
          <cell r="E1396" t="str">
            <v xml:space="preserve">GALERIAS                           </v>
          </cell>
          <cell r="F1396" t="str">
            <v/>
          </cell>
          <cell r="G1396">
            <v>35431</v>
          </cell>
          <cell r="I1396">
            <v>3</v>
          </cell>
          <cell r="J1396">
            <v>2</v>
          </cell>
          <cell r="K1396" t="str">
            <v/>
          </cell>
        </row>
        <row r="1397">
          <cell r="A1397">
            <v>43101</v>
          </cell>
          <cell r="B1397">
            <v>40391</v>
          </cell>
          <cell r="C1397">
            <v>2</v>
          </cell>
          <cell r="D1397" t="str">
            <v xml:space="preserve">EDUCACION A DISTANCIA Y SISTEMA DE VIDEO-CONFERENCIAS                           </v>
          </cell>
          <cell r="E1397" t="str">
            <v xml:space="preserve">EDUCACION A DISTANCIA Y SISTEMA DE </v>
          </cell>
          <cell r="F1397" t="str">
            <v/>
          </cell>
          <cell r="G1397">
            <v>35997</v>
          </cell>
          <cell r="I1397">
            <v>3</v>
          </cell>
          <cell r="J1397">
            <v>1</v>
          </cell>
          <cell r="K1397" t="str">
            <v/>
          </cell>
        </row>
        <row r="1398">
          <cell r="A1398">
            <v>43102</v>
          </cell>
          <cell r="B1398">
            <v>40342</v>
          </cell>
          <cell r="C1398">
            <v>1</v>
          </cell>
          <cell r="D1398" t="str">
            <v xml:space="preserve">FORMACION PARA LA PRODUCCION DE MATERIALES MULTIMEDIOS PARA EDUCAC              </v>
          </cell>
          <cell r="E1398" t="str">
            <v>FORMACION PARA LA PRODUCCION DE MAT</v>
          </cell>
          <cell r="F1398" t="str">
            <v/>
          </cell>
          <cell r="G1398">
            <v>2</v>
          </cell>
          <cell r="H1398">
            <v>39363</v>
          </cell>
          <cell r="I1398">
            <v>3</v>
          </cell>
          <cell r="J1398">
            <v>0</v>
          </cell>
          <cell r="K1398" t="str">
            <v/>
          </cell>
        </row>
        <row r="1399">
          <cell r="A1399">
            <v>43103</v>
          </cell>
          <cell r="B1399">
            <v>40342</v>
          </cell>
          <cell r="C1399">
            <v>3</v>
          </cell>
          <cell r="D1399" t="str">
            <v>MEJORA DE LA CALIDAD DE LOS PROG. ACADEM. MED. EL DES. DE UN SIST. DE APRE. DIST</v>
          </cell>
          <cell r="E1399" t="str">
            <v>MEJ. CAL-.PROG.ACAD.MED.D.SIS.APR.D</v>
          </cell>
          <cell r="F1399" t="str">
            <v/>
          </cell>
          <cell r="G1399">
            <v>37264</v>
          </cell>
          <cell r="I1399">
            <v>3</v>
          </cell>
          <cell r="J1399">
            <v>4</v>
          </cell>
          <cell r="K1399" t="str">
            <v>HMATPRZ</v>
          </cell>
        </row>
        <row r="1400">
          <cell r="A1400">
            <v>43104</v>
          </cell>
          <cell r="B1400">
            <v>40342</v>
          </cell>
          <cell r="C1400">
            <v>9</v>
          </cell>
          <cell r="D1400" t="str">
            <v>CENTRO DE DESARROLLO DE OBJETOS DE APRENDIZAJE</v>
          </cell>
          <cell r="E1400" t="str">
            <v>C.DES.OBJ.APREND.</v>
          </cell>
          <cell r="F1400" t="str">
            <v>O</v>
          </cell>
          <cell r="G1400">
            <v>38862.693344907406</v>
          </cell>
          <cell r="I1400">
            <v>3</v>
          </cell>
          <cell r="J1400">
            <v>4</v>
          </cell>
          <cell r="K1400" t="str">
            <v>AMESA</v>
          </cell>
        </row>
        <row r="1401">
          <cell r="A1401">
            <v>43105</v>
          </cell>
          <cell r="B1401">
            <v>40342</v>
          </cell>
          <cell r="C1401">
            <v>9</v>
          </cell>
          <cell r="D1401" t="str">
            <v>SISTEMA DE COMUNIDADES DIGITALES</v>
          </cell>
          <cell r="E1401" t="str">
            <v>SIST.COM.DIGITALES</v>
          </cell>
          <cell r="F1401" t="str">
            <v>O</v>
          </cell>
          <cell r="G1401">
            <v>41920.682002314818</v>
          </cell>
          <cell r="I1401">
            <v>3</v>
          </cell>
          <cell r="J1401">
            <v>5</v>
          </cell>
          <cell r="K1401" t="str">
            <v>AMESA</v>
          </cell>
        </row>
        <row r="1402">
          <cell r="A1402">
            <v>43106</v>
          </cell>
          <cell r="B1402">
            <v>40342</v>
          </cell>
          <cell r="C1402">
            <v>9</v>
          </cell>
          <cell r="D1402" t="str">
            <v>COMUNIDADES DIGITALES PARA EL APRENDIZAJE EN EDUCACION SUPERIOR (CODAES)2015</v>
          </cell>
          <cell r="E1402" t="str">
            <v>CODAES 2015</v>
          </cell>
          <cell r="F1402" t="str">
            <v>O</v>
          </cell>
          <cell r="G1402">
            <v>42242.756469907406</v>
          </cell>
          <cell r="I1402">
            <v>3</v>
          </cell>
          <cell r="J1402">
            <v>6</v>
          </cell>
          <cell r="K1402" t="str">
            <v>AMESA</v>
          </cell>
        </row>
        <row r="1403">
          <cell r="A1403">
            <v>44101</v>
          </cell>
          <cell r="B1403">
            <v>40442</v>
          </cell>
          <cell r="C1403">
            <v>3</v>
          </cell>
          <cell r="D1403" t="str">
            <v xml:space="preserve">RED DE LABORATORIOS APOYO ACADEMICO, EXTENSION Y SERVICIOS                      </v>
          </cell>
          <cell r="E1403" t="str">
            <v>RED DE LABORATORIOS APOYO ACADEMICO</v>
          </cell>
          <cell r="F1403" t="str">
            <v/>
          </cell>
          <cell r="G1403">
            <v>35997</v>
          </cell>
          <cell r="H1403">
            <v>39363</v>
          </cell>
          <cell r="I1403">
            <v>3</v>
          </cell>
          <cell r="J1403">
            <v>1</v>
          </cell>
          <cell r="K1403" t="str">
            <v/>
          </cell>
        </row>
        <row r="1404">
          <cell r="A1404">
            <v>44102</v>
          </cell>
          <cell r="B1404">
            <v>40442</v>
          </cell>
          <cell r="C1404">
            <v>1</v>
          </cell>
          <cell r="D1404" t="str">
            <v xml:space="preserve">CENTRO DE AUTOACCESO PARA EL APRENDIZAJE DE LA LENGUA INGLESA                   </v>
          </cell>
          <cell r="E1404" t="str">
            <v>CENTRO DE AUTOACCESO PARA EL APREND</v>
          </cell>
          <cell r="F1404" t="str">
            <v/>
          </cell>
          <cell r="G1404">
            <v>35997</v>
          </cell>
          <cell r="H1404">
            <v>39363</v>
          </cell>
          <cell r="I1404">
            <v>3</v>
          </cell>
          <cell r="J1404">
            <v>2</v>
          </cell>
          <cell r="K1404" t="str">
            <v/>
          </cell>
        </row>
        <row r="1405">
          <cell r="A1405">
            <v>44103</v>
          </cell>
          <cell r="B1405">
            <v>40442</v>
          </cell>
          <cell r="C1405">
            <v>7</v>
          </cell>
          <cell r="D1405" t="str">
            <v>APOYO A LA INVESTIGACION Y DOCENCIA</v>
          </cell>
          <cell r="E1405" t="str">
            <v>APOYO A LA INV. DOC.</v>
          </cell>
          <cell r="F1405" t="str">
            <v/>
          </cell>
          <cell r="G1405">
            <v>37438.484178240738</v>
          </cell>
          <cell r="I1405">
            <v>3</v>
          </cell>
          <cell r="J1405">
            <v>3</v>
          </cell>
          <cell r="K1405" t="str">
            <v>HMATPRZ</v>
          </cell>
        </row>
        <row r="1406">
          <cell r="A1406">
            <v>45101</v>
          </cell>
          <cell r="B1406">
            <v>40542</v>
          </cell>
          <cell r="C1406">
            <v>2</v>
          </cell>
          <cell r="D1406" t="str">
            <v xml:space="preserve">PROGRAMA EQUIPAMIENTO DE COMPUTO                                                </v>
          </cell>
          <cell r="E1406" t="str">
            <v xml:space="preserve">PROGRAMA EQUIPAMIENTO DE COMPUTO   </v>
          </cell>
          <cell r="F1406" t="str">
            <v/>
          </cell>
          <cell r="G1406">
            <v>35997</v>
          </cell>
          <cell r="H1406">
            <v>39363</v>
          </cell>
          <cell r="I1406">
            <v>3</v>
          </cell>
          <cell r="J1406">
            <v>1</v>
          </cell>
          <cell r="K1406" t="str">
            <v/>
          </cell>
        </row>
        <row r="1407">
          <cell r="A1407">
            <v>45102</v>
          </cell>
          <cell r="B1407">
            <v>40542</v>
          </cell>
          <cell r="C1407">
            <v>9</v>
          </cell>
          <cell r="D1407" t="str">
            <v>DESARROLLO INFORMATICO INSTITUCIONAL</v>
          </cell>
          <cell r="E1407" t="str">
            <v>DES.INFOR.INSTITUCIO</v>
          </cell>
          <cell r="F1407" t="str">
            <v/>
          </cell>
          <cell r="G1407">
            <v>35997</v>
          </cell>
          <cell r="H1407">
            <v>39363</v>
          </cell>
          <cell r="I1407">
            <v>3</v>
          </cell>
          <cell r="J1407">
            <v>2</v>
          </cell>
          <cell r="K1407" t="str">
            <v>AMESA</v>
          </cell>
        </row>
        <row r="1408">
          <cell r="A1408">
            <v>45103</v>
          </cell>
          <cell r="B1408">
            <v>40542</v>
          </cell>
          <cell r="C1408">
            <v>2</v>
          </cell>
          <cell r="D1408" t="str">
            <v xml:space="preserve">RED INSTITUCIONAL PARA HACER USO DE LOS SERVICIOS DE INTERNET                   </v>
          </cell>
          <cell r="E1408" t="str">
            <v>RED INSTITUCIONAL PARA HACER USO DE</v>
          </cell>
          <cell r="F1408" t="str">
            <v/>
          </cell>
          <cell r="G1408">
            <v>35997</v>
          </cell>
          <cell r="H1408">
            <v>39363</v>
          </cell>
          <cell r="I1408">
            <v>3</v>
          </cell>
          <cell r="J1408">
            <v>3</v>
          </cell>
          <cell r="K1408" t="str">
            <v/>
          </cell>
        </row>
        <row r="1409">
          <cell r="A1409">
            <v>45105</v>
          </cell>
          <cell r="B1409">
            <v>40542</v>
          </cell>
          <cell r="C1409">
            <v>2</v>
          </cell>
          <cell r="D1409" t="str">
            <v xml:space="preserve">AMPLIACION DE COBERTURA Y CONSOLIDACION DEL LINAE                               </v>
          </cell>
          <cell r="E1409" t="str">
            <v>AMPLIACION DE COBERTURA Y CONSOLIDA</v>
          </cell>
          <cell r="F1409" t="str">
            <v/>
          </cell>
          <cell r="G1409">
            <v>35997</v>
          </cell>
          <cell r="H1409">
            <v>39363</v>
          </cell>
          <cell r="I1409">
            <v>3</v>
          </cell>
          <cell r="J1409">
            <v>5</v>
          </cell>
          <cell r="K1409" t="str">
            <v/>
          </cell>
        </row>
        <row r="1410">
          <cell r="A1410">
            <v>45106</v>
          </cell>
          <cell r="B1410">
            <v>40542</v>
          </cell>
          <cell r="C1410">
            <v>2</v>
          </cell>
          <cell r="D1410" t="str">
            <v xml:space="preserve">SISTEMA INTEGRAL DE COMPUTO ACADEMICO Y RED INSTITUCIONAL DE TELEC              </v>
          </cell>
          <cell r="E1410" t="str">
            <v>SISTEMA INTEGRAL DE COMPUTO ACADEMI</v>
          </cell>
          <cell r="F1410" t="str">
            <v/>
          </cell>
          <cell r="G1410">
            <v>35997</v>
          </cell>
          <cell r="I1410">
            <v>3</v>
          </cell>
          <cell r="J1410">
            <v>6</v>
          </cell>
          <cell r="K1410" t="str">
            <v/>
          </cell>
        </row>
        <row r="1411">
          <cell r="A1411">
            <v>45107</v>
          </cell>
          <cell r="B1411">
            <v>40542</v>
          </cell>
          <cell r="C1411">
            <v>1</v>
          </cell>
          <cell r="D1411" t="str">
            <v xml:space="preserve">ELABORACION DE PAQUETES INFORMATICOS DE ESTADISTICA DE LA DIR.                  </v>
          </cell>
          <cell r="E1411" t="str">
            <v>ELABORACION DE PAQUETES INFORMATICO</v>
          </cell>
          <cell r="F1411" t="str">
            <v/>
          </cell>
          <cell r="G1411">
            <v>2</v>
          </cell>
          <cell r="H1411">
            <v>39363</v>
          </cell>
          <cell r="I1411">
            <v>3</v>
          </cell>
          <cell r="J1411">
            <v>0</v>
          </cell>
          <cell r="K1411" t="str">
            <v/>
          </cell>
        </row>
        <row r="1412">
          <cell r="A1412">
            <v>45108</v>
          </cell>
          <cell r="B1412">
            <v>40442</v>
          </cell>
          <cell r="C1412">
            <v>1</v>
          </cell>
          <cell r="D1412" t="str">
            <v>EQUIPAMIENTO ACADEMICO PARA LABORATORIOS Y TALLERES DE LAS FACULTAD</v>
          </cell>
          <cell r="E1412" t="str">
            <v>EQ.ACAD.LAB.TALL.FAC</v>
          </cell>
          <cell r="F1412" t="str">
            <v/>
          </cell>
          <cell r="G1412">
            <v>2</v>
          </cell>
          <cell r="H1412">
            <v>39363</v>
          </cell>
          <cell r="I1412">
            <v>3</v>
          </cell>
          <cell r="J1412">
            <v>0</v>
          </cell>
          <cell r="K1412" t="str">
            <v>AMESA</v>
          </cell>
        </row>
        <row r="1413">
          <cell r="A1413">
            <v>45109</v>
          </cell>
          <cell r="B1413">
            <v>40442</v>
          </cell>
          <cell r="C1413">
            <v>1</v>
          </cell>
          <cell r="D1413" t="str">
            <v xml:space="preserve">MODERNIZACION DEL EQUIPAMIENTO ACADEMICO DE LOS LABORATORIOS                    </v>
          </cell>
          <cell r="E1413" t="str">
            <v>MODERNIZACION DEL EQUIPAMIENTO ACAD</v>
          </cell>
          <cell r="F1413" t="str">
            <v/>
          </cell>
          <cell r="G1413">
            <v>2</v>
          </cell>
          <cell r="H1413">
            <v>39363</v>
          </cell>
          <cell r="I1413">
            <v>3</v>
          </cell>
          <cell r="J1413">
            <v>0</v>
          </cell>
          <cell r="K1413" t="str">
            <v/>
          </cell>
        </row>
        <row r="1414">
          <cell r="A1414">
            <v>45110</v>
          </cell>
          <cell r="B1414">
            <v>40442</v>
          </cell>
          <cell r="C1414">
            <v>1</v>
          </cell>
          <cell r="D1414" t="str">
            <v xml:space="preserve">MODERNIZACION DEL EQUIPO ACADEMICO DE LA DES  AREA TECNICA, REGIONAL            </v>
          </cell>
          <cell r="E1414" t="str">
            <v xml:space="preserve">MODERNIZACION DEL EQUIPO ACADEMICO </v>
          </cell>
          <cell r="F1414" t="str">
            <v/>
          </cell>
          <cell r="G1414">
            <v>2</v>
          </cell>
          <cell r="H1414">
            <v>39363</v>
          </cell>
          <cell r="I1414">
            <v>3</v>
          </cell>
          <cell r="J1414">
            <v>0</v>
          </cell>
          <cell r="K1414" t="str">
            <v/>
          </cell>
        </row>
        <row r="1415">
          <cell r="A1415">
            <v>45111</v>
          </cell>
          <cell r="B1415">
            <v>40542</v>
          </cell>
          <cell r="C1415">
            <v>7</v>
          </cell>
          <cell r="D1415" t="str">
            <v>MEJORA Y FORTALECIMIENTO DE LA INFRAESTRUCTURA COMP. INST. APOYO PROG. CUE. AC</v>
          </cell>
          <cell r="E1415" t="str">
            <v>MEJ Y F. INF.COM.APO</v>
          </cell>
          <cell r="F1415" t="str">
            <v/>
          </cell>
          <cell r="G1415">
            <v>37642.481631944444</v>
          </cell>
          <cell r="H1415">
            <v>39363</v>
          </cell>
          <cell r="I1415">
            <v>3</v>
          </cell>
          <cell r="J1415">
            <v>1</v>
          </cell>
          <cell r="K1415" t="str">
            <v>MAPEREZ</v>
          </cell>
        </row>
        <row r="1416">
          <cell r="A1416">
            <v>45112</v>
          </cell>
          <cell r="B1416">
            <v>40542</v>
          </cell>
          <cell r="C1416">
            <v>7</v>
          </cell>
          <cell r="D1416" t="str">
            <v>INGLES VIRTUAL EN EL CENTRO</v>
          </cell>
          <cell r="E1416" t="str">
            <v>INGLES VIRTUAL CENTR</v>
          </cell>
          <cell r="F1416" t="str">
            <v/>
          </cell>
          <cell r="G1416">
            <v>37812.617523148147</v>
          </cell>
          <cell r="I1416">
            <v>3</v>
          </cell>
          <cell r="J1416">
            <v>2</v>
          </cell>
          <cell r="K1416" t="str">
            <v>MAPEREZ</v>
          </cell>
        </row>
        <row r="1417">
          <cell r="A1417">
            <v>45113</v>
          </cell>
          <cell r="B1417">
            <v>40442</v>
          </cell>
          <cell r="C1417">
            <v>5</v>
          </cell>
          <cell r="D1417" t="str">
            <v>RANCHO TORREON DEL MOLINO</v>
          </cell>
          <cell r="E1417" t="str">
            <v>R.TORREON DEL MOLINO</v>
          </cell>
          <cell r="F1417" t="str">
            <v/>
          </cell>
          <cell r="G1417">
            <v>40120.484479166669</v>
          </cell>
          <cell r="I1417">
            <v>3</v>
          </cell>
          <cell r="J1417">
            <v>3</v>
          </cell>
          <cell r="K1417" t="str">
            <v>AMESA</v>
          </cell>
        </row>
        <row r="1418">
          <cell r="A1418">
            <v>45114</v>
          </cell>
          <cell r="B1418">
            <v>40442</v>
          </cell>
          <cell r="C1418">
            <v>9</v>
          </cell>
          <cell r="D1418" t="str">
            <v>FORTALECIMIENTO DE INFRAESTRUCTURA ACA. AREA TECNICA</v>
          </cell>
          <cell r="E1418" t="str">
            <v>FORT.INFR.ACA.AREA T</v>
          </cell>
          <cell r="F1418" t="str">
            <v/>
          </cell>
          <cell r="G1418">
            <v>40637.502638888887</v>
          </cell>
          <cell r="I1418">
            <v>3</v>
          </cell>
          <cell r="J1418">
            <v>4</v>
          </cell>
          <cell r="K1418" t="str">
            <v>AMESA</v>
          </cell>
        </row>
        <row r="1419">
          <cell r="A1419">
            <v>45115</v>
          </cell>
          <cell r="B1419">
            <v>40442</v>
          </cell>
          <cell r="C1419">
            <v>9</v>
          </cell>
          <cell r="D1419" t="str">
            <v>REQUERIMIENTO DE EQUIPAMIENTO TECNOLOGICO</v>
          </cell>
          <cell r="E1419" t="str">
            <v>REQ.EQ.TECNOLOGICO</v>
          </cell>
          <cell r="F1419" t="str">
            <v/>
          </cell>
          <cell r="G1419">
            <v>40637.503298611111</v>
          </cell>
          <cell r="I1419">
            <v>3</v>
          </cell>
          <cell r="J1419">
            <v>5</v>
          </cell>
          <cell r="K1419" t="str">
            <v>AMESA</v>
          </cell>
        </row>
        <row r="1420">
          <cell r="A1420">
            <v>46101</v>
          </cell>
          <cell r="B1420">
            <v>40691</v>
          </cell>
          <cell r="C1420">
            <v>1</v>
          </cell>
          <cell r="D1420" t="str">
            <v xml:space="preserve">ADMINISTRACION DE ENTIDADES DOCENTES                                            </v>
          </cell>
          <cell r="E1420" t="str">
            <v>ADMINISTRACION DE ENTIDADES DOCENTE</v>
          </cell>
          <cell r="F1420" t="str">
            <v/>
          </cell>
          <cell r="G1420">
            <v>35431</v>
          </cell>
          <cell r="I1420">
            <v>3</v>
          </cell>
          <cell r="J1420">
            <v>1</v>
          </cell>
          <cell r="K1420" t="str">
            <v/>
          </cell>
        </row>
        <row r="1421">
          <cell r="A1421">
            <v>46102</v>
          </cell>
          <cell r="B1421">
            <v>40691</v>
          </cell>
          <cell r="C1421">
            <v>1</v>
          </cell>
          <cell r="D1421" t="str">
            <v xml:space="preserve">ADMINISTRACION ESCOLAR                                                          </v>
          </cell>
          <cell r="E1421" t="str">
            <v xml:space="preserve">ADMINISTRACION ESCOLAR             </v>
          </cell>
          <cell r="F1421" t="str">
            <v/>
          </cell>
          <cell r="G1421">
            <v>35431</v>
          </cell>
          <cell r="I1421">
            <v>3</v>
          </cell>
          <cell r="J1421">
            <v>2</v>
          </cell>
          <cell r="K1421" t="str">
            <v/>
          </cell>
        </row>
        <row r="1422">
          <cell r="A1422">
            <v>46103</v>
          </cell>
          <cell r="B1422">
            <v>40691</v>
          </cell>
          <cell r="C1422">
            <v>1</v>
          </cell>
          <cell r="D1422" t="str">
            <v xml:space="preserve">ADMINISTRACION DE ENTIDADES DE INVESTIGACION                                    </v>
          </cell>
          <cell r="E1422" t="str">
            <v>ADMINISTRACION DE ENTIDADES DE INVE</v>
          </cell>
          <cell r="F1422" t="str">
            <v/>
          </cell>
          <cell r="G1422">
            <v>2</v>
          </cell>
          <cell r="I1422">
            <v>3</v>
          </cell>
          <cell r="J1422">
            <v>0</v>
          </cell>
          <cell r="K1422" t="str">
            <v/>
          </cell>
        </row>
        <row r="1423">
          <cell r="A1423">
            <v>46104</v>
          </cell>
          <cell r="B1423">
            <v>40691</v>
          </cell>
          <cell r="C1423">
            <v>1</v>
          </cell>
          <cell r="D1423" t="str">
            <v xml:space="preserve">ADMINISTRACION DE ENTIDADES DE DIFUSION                                         </v>
          </cell>
          <cell r="E1423" t="str">
            <v>ADMINISTRACION DE ENTIDADES DE DIFU</v>
          </cell>
          <cell r="F1423" t="str">
            <v/>
          </cell>
          <cell r="G1423">
            <v>2</v>
          </cell>
          <cell r="H1423">
            <v>39363</v>
          </cell>
          <cell r="I1423">
            <v>3</v>
          </cell>
          <cell r="J1423">
            <v>0</v>
          </cell>
          <cell r="K1423" t="str">
            <v/>
          </cell>
        </row>
        <row r="1424">
          <cell r="A1424">
            <v>46105</v>
          </cell>
          <cell r="B1424">
            <v>40691</v>
          </cell>
          <cell r="C1424">
            <v>9</v>
          </cell>
          <cell r="D1424" t="str">
            <v>RECURSOS EXTRAORDINARIOS PARA ACREDITACION</v>
          </cell>
          <cell r="E1424" t="str">
            <v>REC.EXT.PARA ACREDIT</v>
          </cell>
          <cell r="F1424" t="str">
            <v/>
          </cell>
          <cell r="G1424">
            <v>39715.618171296293</v>
          </cell>
          <cell r="I1424">
            <v>3</v>
          </cell>
          <cell r="J1424">
            <v>5</v>
          </cell>
          <cell r="K1424" t="str">
            <v>AMESA</v>
          </cell>
        </row>
        <row r="1425">
          <cell r="A1425">
            <v>46106</v>
          </cell>
          <cell r="B1425">
            <v>40691</v>
          </cell>
          <cell r="C1425">
            <v>9</v>
          </cell>
          <cell r="D1425" t="str">
            <v>APOYO A ENTIDADES ACADEMICAS Y DEPENDENCIAS</v>
          </cell>
          <cell r="E1425" t="str">
            <v>AP. A ENT.ACAD. Y D.</v>
          </cell>
          <cell r="F1425" t="str">
            <v/>
          </cell>
          <cell r="G1425">
            <v>39772.516724537039</v>
          </cell>
          <cell r="I1425">
            <v>3</v>
          </cell>
          <cell r="J1425">
            <v>6</v>
          </cell>
          <cell r="K1425" t="str">
            <v>AMESA</v>
          </cell>
        </row>
        <row r="1426">
          <cell r="A1426">
            <v>46107</v>
          </cell>
          <cell r="B1426">
            <v>40691</v>
          </cell>
          <cell r="C1426">
            <v>9</v>
          </cell>
          <cell r="D1426" t="str">
            <v>INCREMENTO DE LA MATRICULA Y DIVERSIFICACION DE LA OFERTA EDUCATIVA</v>
          </cell>
          <cell r="E1426" t="str">
            <v>IN.MATR.DIV.O.EDUC.</v>
          </cell>
          <cell r="F1426" t="str">
            <v/>
          </cell>
          <cell r="G1426">
            <v>40148.384270833332</v>
          </cell>
          <cell r="I1426">
            <v>3</v>
          </cell>
          <cell r="J1426">
            <v>7</v>
          </cell>
          <cell r="K1426" t="str">
            <v>AMESA</v>
          </cell>
        </row>
        <row r="1427">
          <cell r="A1427">
            <v>46108</v>
          </cell>
          <cell r="B1427">
            <v>40691</v>
          </cell>
          <cell r="C1427">
            <v>9</v>
          </cell>
          <cell r="D1427" t="str">
            <v>INCREMENTO EN MATRICULA ECOESAD 2009</v>
          </cell>
          <cell r="E1427" t="str">
            <v>INC.MATR.ECOESAD2009</v>
          </cell>
          <cell r="F1427" t="str">
            <v/>
          </cell>
          <cell r="G1427">
            <v>40324.787210648145</v>
          </cell>
          <cell r="I1427">
            <v>3</v>
          </cell>
          <cell r="J1427">
            <v>8</v>
          </cell>
          <cell r="K1427" t="str">
            <v>AMESA</v>
          </cell>
        </row>
        <row r="1428">
          <cell r="A1428">
            <v>46109</v>
          </cell>
          <cell r="B1428">
            <v>40691</v>
          </cell>
          <cell r="C1428">
            <v>3</v>
          </cell>
          <cell r="D1428" t="str">
            <v>UTILIDAD CONVENIOS PEMEX</v>
          </cell>
          <cell r="E1428" t="str">
            <v>UTILIDAD CONV.PEMEX</v>
          </cell>
          <cell r="F1428" t="str">
            <v/>
          </cell>
          <cell r="G1428">
            <v>40415.376666666663</v>
          </cell>
          <cell r="I1428">
            <v>3</v>
          </cell>
          <cell r="J1428">
            <v>9</v>
          </cell>
          <cell r="K1428" t="str">
            <v>AMESA</v>
          </cell>
        </row>
        <row r="1429">
          <cell r="A1429">
            <v>46111</v>
          </cell>
          <cell r="B1429">
            <v>40691</v>
          </cell>
          <cell r="C1429">
            <v>9</v>
          </cell>
          <cell r="D1429" t="str">
            <v>UTILIDAD EVENTOS AUTOFINANCIABLES</v>
          </cell>
          <cell r="E1429" t="str">
            <v>UTIL.EVENT.AUTOFIN.</v>
          </cell>
          <cell r="F1429" t="str">
            <v/>
          </cell>
          <cell r="G1429">
            <v>40592.532187500001</v>
          </cell>
          <cell r="I1429">
            <v>3</v>
          </cell>
          <cell r="J1429">
            <v>1</v>
          </cell>
          <cell r="K1429" t="str">
            <v>AMESA</v>
          </cell>
        </row>
        <row r="1430">
          <cell r="A1430">
            <v>46112</v>
          </cell>
          <cell r="B1430">
            <v>40691</v>
          </cell>
          <cell r="C1430">
            <v>7</v>
          </cell>
          <cell r="D1430" t="str">
            <v>INCREMENTO EN MATRICULA 2010</v>
          </cell>
          <cell r="E1430" t="str">
            <v>INC.MATR.2010</v>
          </cell>
          <cell r="F1430" t="str">
            <v/>
          </cell>
          <cell r="G1430">
            <v>40449.529918981483</v>
          </cell>
          <cell r="I1430">
            <v>3</v>
          </cell>
          <cell r="J1430">
            <v>2</v>
          </cell>
          <cell r="K1430" t="str">
            <v>AMESA</v>
          </cell>
        </row>
        <row r="1431">
          <cell r="A1431">
            <v>46113</v>
          </cell>
          <cell r="B1431">
            <v>40691</v>
          </cell>
          <cell r="C1431">
            <v>7</v>
          </cell>
          <cell r="D1431" t="str">
            <v>DESCENTRALIZACION DEL POSGRADO</v>
          </cell>
          <cell r="E1431" t="str">
            <v>DESC. DEL POSGRADO</v>
          </cell>
          <cell r="F1431" t="str">
            <v/>
          </cell>
          <cell r="G1431">
            <v>40478.417673611111</v>
          </cell>
          <cell r="I1431">
            <v>3</v>
          </cell>
          <cell r="J1431">
            <v>3</v>
          </cell>
          <cell r="K1431" t="str">
            <v>AMESA</v>
          </cell>
        </row>
        <row r="1432">
          <cell r="A1432">
            <v>46114</v>
          </cell>
          <cell r="B1432">
            <v>40691</v>
          </cell>
          <cell r="C1432">
            <v>9</v>
          </cell>
          <cell r="D1432" t="str">
            <v>INCREMENTO EN MATRICULA 2011</v>
          </cell>
          <cell r="E1432" t="str">
            <v>INCR. MATRICULA 2011</v>
          </cell>
          <cell r="F1432" t="str">
            <v/>
          </cell>
          <cell r="G1432">
            <v>40583.591423611113</v>
          </cell>
          <cell r="I1432">
            <v>3</v>
          </cell>
          <cell r="J1432">
            <v>4</v>
          </cell>
          <cell r="K1432" t="str">
            <v>AMESA</v>
          </cell>
        </row>
        <row r="1433">
          <cell r="A1433">
            <v>46115</v>
          </cell>
          <cell r="B1433">
            <v>40691</v>
          </cell>
          <cell r="C1433">
            <v>9</v>
          </cell>
          <cell r="D1433" t="str">
            <v>REC. EXTRAORDINARIO P/ACREDITACION 2011</v>
          </cell>
          <cell r="E1433" t="str">
            <v>REC.EXTR.P/ACR.2011</v>
          </cell>
          <cell r="F1433" t="str">
            <v/>
          </cell>
          <cell r="G1433">
            <v>40758.715081018519</v>
          </cell>
          <cell r="I1433">
            <v>3</v>
          </cell>
          <cell r="J1433">
            <v>5</v>
          </cell>
          <cell r="K1433" t="str">
            <v>AMESA</v>
          </cell>
        </row>
        <row r="1434">
          <cell r="A1434">
            <v>46116</v>
          </cell>
          <cell r="B1434">
            <v>40691</v>
          </cell>
          <cell r="C1434">
            <v>9</v>
          </cell>
          <cell r="D1434" t="str">
            <v>INCREMENTO EN MATRICULA-2012</v>
          </cell>
          <cell r="E1434" t="str">
            <v>INCR.MATR.-2012</v>
          </cell>
          <cell r="F1434" t="str">
            <v/>
          </cell>
          <cell r="G1434">
            <v>40925.682743055557</v>
          </cell>
          <cell r="I1434">
            <v>3</v>
          </cell>
          <cell r="J1434">
            <v>6</v>
          </cell>
          <cell r="K1434" t="str">
            <v>AMESA</v>
          </cell>
        </row>
        <row r="1435">
          <cell r="A1435">
            <v>46117</v>
          </cell>
          <cell r="B1435">
            <v>40691</v>
          </cell>
          <cell r="C1435">
            <v>9</v>
          </cell>
          <cell r="D1435" t="str">
            <v>INCREMENTO EN MATRICULA 2013</v>
          </cell>
          <cell r="E1435" t="str">
            <v>INCR.MATRICULA 2013</v>
          </cell>
          <cell r="F1435" t="str">
            <v/>
          </cell>
          <cell r="G1435">
            <v>41334.602534722224</v>
          </cell>
          <cell r="I1435">
            <v>3</v>
          </cell>
          <cell r="J1435">
            <v>7</v>
          </cell>
          <cell r="K1435" t="str">
            <v>AMESA</v>
          </cell>
        </row>
        <row r="1436">
          <cell r="A1436">
            <v>46118</v>
          </cell>
          <cell r="B1436">
            <v>40691</v>
          </cell>
          <cell r="C1436">
            <v>9</v>
          </cell>
          <cell r="D1436" t="str">
            <v>ASEG. DE LOS PE RECON.POR SU CAL.Y DE LA OFERTA EDUC.,AMPL.Y DIVER.EN UV E 2014</v>
          </cell>
          <cell r="E1436" t="str">
            <v>A.PE.R.C.O.E..UV2014</v>
          </cell>
          <cell r="F1436" t="str">
            <v>O</v>
          </cell>
          <cell r="G1436">
            <v>41920.68341435185</v>
          </cell>
          <cell r="I1436">
            <v>3</v>
          </cell>
          <cell r="J1436">
            <v>8</v>
          </cell>
          <cell r="K1436" t="str">
            <v>AMESA</v>
          </cell>
        </row>
        <row r="1437">
          <cell r="A1437">
            <v>46119</v>
          </cell>
          <cell r="B1437">
            <v>40691</v>
          </cell>
          <cell r="C1437">
            <v>9</v>
          </cell>
          <cell r="D1437" t="str">
            <v>PROP.DE FORT.DE LA CALIDAD Y PERTINENCIA DE LA EDUCACION SUPERIOR IMP.POR LA UV</v>
          </cell>
          <cell r="E1437" t="str">
            <v>P.F.C.P.E.S.I.UV.</v>
          </cell>
          <cell r="F1437" t="str">
            <v>O</v>
          </cell>
          <cell r="G1437">
            <v>41920.688923611109</v>
          </cell>
          <cell r="I1437">
            <v>3</v>
          </cell>
          <cell r="J1437">
            <v>9</v>
          </cell>
          <cell r="K1437" t="str">
            <v>AMESA</v>
          </cell>
        </row>
        <row r="1438">
          <cell r="A1438">
            <v>46120</v>
          </cell>
          <cell r="B1438">
            <v>40691</v>
          </cell>
          <cell r="C1438">
            <v>9</v>
          </cell>
          <cell r="D1438" t="str">
            <v>ASEGURAMIENTO DE LA CALIDAD DE LOS PROGRAMAS EDUCATIVOS DE LA UNIVERSIDAD VER.</v>
          </cell>
          <cell r="E1438" t="str">
            <v>ASEG.CAL. PE DE UV</v>
          </cell>
          <cell r="F1438" t="str">
            <v>O</v>
          </cell>
          <cell r="G1438">
            <v>42242.758564814816</v>
          </cell>
          <cell r="I1438">
            <v>3</v>
          </cell>
          <cell r="J1438">
            <v>0</v>
          </cell>
          <cell r="K1438" t="str">
            <v>AMESA</v>
          </cell>
        </row>
        <row r="1439">
          <cell r="A1439">
            <v>47101</v>
          </cell>
          <cell r="B1439">
            <v>40731</v>
          </cell>
          <cell r="C1439">
            <v>7</v>
          </cell>
          <cell r="D1439" t="str">
            <v xml:space="preserve">FORMACION ACADEMICA A TRAVES DE ESTUDIOS DE POSGRADO                            </v>
          </cell>
          <cell r="E1439" t="str">
            <v>FORMACION ACADEMICA A TRAVES DE EST</v>
          </cell>
          <cell r="F1439" t="str">
            <v/>
          </cell>
          <cell r="G1439">
            <v>36192</v>
          </cell>
          <cell r="I1439">
            <v>3</v>
          </cell>
          <cell r="J1439">
            <v>1</v>
          </cell>
          <cell r="K1439" t="str">
            <v/>
          </cell>
        </row>
        <row r="1440">
          <cell r="A1440">
            <v>47102</v>
          </cell>
          <cell r="B1440">
            <v>40731</v>
          </cell>
          <cell r="C1440">
            <v>1</v>
          </cell>
          <cell r="D1440" t="str">
            <v xml:space="preserve">PRODUCTIVIDAD ACADEMICA                                                         </v>
          </cell>
          <cell r="E1440" t="str">
            <v xml:space="preserve">PRODUCTIVIDAD ACADEMICA            </v>
          </cell>
          <cell r="F1440" t="str">
            <v/>
          </cell>
          <cell r="G1440">
            <v>35431</v>
          </cell>
          <cell r="I1440">
            <v>3</v>
          </cell>
          <cell r="J1440">
            <v>2</v>
          </cell>
          <cell r="K1440" t="str">
            <v/>
          </cell>
        </row>
        <row r="1441">
          <cell r="A1441">
            <v>47103</v>
          </cell>
          <cell r="B1441">
            <v>40731</v>
          </cell>
          <cell r="C1441">
            <v>7</v>
          </cell>
          <cell r="D1441" t="str">
            <v xml:space="preserve">HABILITACION TECNOLOGICA                                                        </v>
          </cell>
          <cell r="E1441" t="str">
            <v xml:space="preserve">HABILITACION TECNOLOGICA           </v>
          </cell>
          <cell r="F1441" t="str">
            <v/>
          </cell>
          <cell r="G1441">
            <v>36192</v>
          </cell>
          <cell r="H1441">
            <v>39363</v>
          </cell>
          <cell r="I1441">
            <v>3</v>
          </cell>
          <cell r="J1441">
            <v>3</v>
          </cell>
          <cell r="K1441" t="str">
            <v/>
          </cell>
        </row>
        <row r="1442">
          <cell r="A1442">
            <v>47104</v>
          </cell>
          <cell r="B1442">
            <v>40731</v>
          </cell>
          <cell r="C1442">
            <v>7</v>
          </cell>
          <cell r="D1442" t="str">
            <v xml:space="preserve">AMPLIACION DE LA OPORTUNIDAD                                                    </v>
          </cell>
          <cell r="E1442" t="str">
            <v xml:space="preserve">AMPLIACION DE LA OPORTUNIDAD       </v>
          </cell>
          <cell r="F1442" t="str">
            <v/>
          </cell>
          <cell r="G1442">
            <v>36192</v>
          </cell>
          <cell r="H1442">
            <v>39363</v>
          </cell>
          <cell r="I1442">
            <v>3</v>
          </cell>
          <cell r="J1442">
            <v>4</v>
          </cell>
          <cell r="K1442" t="str">
            <v/>
          </cell>
        </row>
        <row r="1443">
          <cell r="A1443">
            <v>47105</v>
          </cell>
          <cell r="B1443">
            <v>40731</v>
          </cell>
          <cell r="C1443">
            <v>1</v>
          </cell>
          <cell r="D1443" t="str">
            <v xml:space="preserve">HABILITACION Y ACTUALIZACION DEL PERSONAL ACADEMICO                             </v>
          </cell>
          <cell r="E1443" t="str">
            <v>HABILITACION Y ACTUALIZACION DEL PE</v>
          </cell>
          <cell r="F1443" t="str">
            <v/>
          </cell>
          <cell r="G1443">
            <v>35431</v>
          </cell>
          <cell r="I1443">
            <v>3</v>
          </cell>
          <cell r="J1443">
            <v>5</v>
          </cell>
          <cell r="K1443" t="str">
            <v/>
          </cell>
        </row>
        <row r="1444">
          <cell r="A1444">
            <v>47108</v>
          </cell>
          <cell r="B1444">
            <v>40731</v>
          </cell>
          <cell r="C1444">
            <v>2</v>
          </cell>
          <cell r="D1444" t="str">
            <v xml:space="preserve">CATEDRAS PATRIMONIALES                                                          </v>
          </cell>
          <cell r="E1444" t="str">
            <v xml:space="preserve">CATEDRAS PATRIMONIALES             </v>
          </cell>
          <cell r="F1444" t="str">
            <v/>
          </cell>
          <cell r="G1444">
            <v>35997</v>
          </cell>
          <cell r="H1444">
            <v>39363</v>
          </cell>
          <cell r="I1444">
            <v>3</v>
          </cell>
          <cell r="J1444">
            <v>8</v>
          </cell>
          <cell r="K1444" t="str">
            <v/>
          </cell>
        </row>
        <row r="1445">
          <cell r="A1445">
            <v>47109</v>
          </cell>
          <cell r="B1445">
            <v>40731</v>
          </cell>
          <cell r="C1445">
            <v>2</v>
          </cell>
          <cell r="D1445" t="str">
            <v xml:space="preserve">FORMACION DE PROFESORES DE LOS CENTROS DE AUTOACCESO PEII                       </v>
          </cell>
          <cell r="E1445" t="str">
            <v>FORMACION DE PROFESORES DE LOS CENT</v>
          </cell>
          <cell r="F1445" t="str">
            <v/>
          </cell>
          <cell r="G1445">
            <v>35997</v>
          </cell>
          <cell r="H1445">
            <v>39363</v>
          </cell>
          <cell r="I1445">
            <v>3</v>
          </cell>
          <cell r="J1445">
            <v>9</v>
          </cell>
          <cell r="K1445" t="str">
            <v/>
          </cell>
        </row>
        <row r="1446">
          <cell r="A1446">
            <v>47110</v>
          </cell>
          <cell r="B1446">
            <v>40731</v>
          </cell>
          <cell r="C1446">
            <v>7</v>
          </cell>
          <cell r="D1446" t="str">
            <v>CONSOLIDACION DE CUERPOS ACADEMICOS</v>
          </cell>
          <cell r="E1446" t="str">
            <v>CONSOLID.CUERPOS ACA</v>
          </cell>
          <cell r="F1446" t="str">
            <v/>
          </cell>
          <cell r="G1446">
            <v>36622</v>
          </cell>
          <cell r="I1446">
            <v>3</v>
          </cell>
          <cell r="J1446">
            <v>0</v>
          </cell>
          <cell r="K1446" t="str">
            <v>AMESA</v>
          </cell>
        </row>
        <row r="1447">
          <cell r="A1447">
            <v>47112</v>
          </cell>
          <cell r="B1447">
            <v>40731</v>
          </cell>
          <cell r="C1447">
            <v>1</v>
          </cell>
          <cell r="D1447" t="str">
            <v>DESARROLLO DE COMPETENCIAS DOCENTES PARA EL MODEL CURRICULAR FLEXIBLE</v>
          </cell>
          <cell r="E1447" t="str">
            <v>DES. COMP. DOC. MOD. CIRRI. FLEXIBL</v>
          </cell>
          <cell r="F1447" t="str">
            <v/>
          </cell>
          <cell r="G1447">
            <v>37279</v>
          </cell>
          <cell r="H1447">
            <v>39363</v>
          </cell>
          <cell r="I1447">
            <v>3</v>
          </cell>
          <cell r="J1447">
            <v>4</v>
          </cell>
          <cell r="K1447" t="str">
            <v>HMATPRZ</v>
          </cell>
        </row>
        <row r="1448">
          <cell r="A1448">
            <v>47113</v>
          </cell>
          <cell r="B1448">
            <v>40731</v>
          </cell>
          <cell r="C1448">
            <v>9</v>
          </cell>
          <cell r="D1448" t="str">
            <v>SIS.FOR.PER.ACA.CRE.CUR.VIR.AP.PE.A.ECO-ADMVO.SIST.E Y AB. UV</v>
          </cell>
          <cell r="E1448" t="str">
            <v>S.F.P.A.C.C.V.A.PE.E</v>
          </cell>
          <cell r="F1448" t="str">
            <v/>
          </cell>
          <cell r="G1448">
            <v>38602.494745370372</v>
          </cell>
          <cell r="I1448">
            <v>3</v>
          </cell>
          <cell r="J1448">
            <v>3</v>
          </cell>
          <cell r="K1448" t="str">
            <v>AMESA</v>
          </cell>
        </row>
        <row r="1449">
          <cell r="A1449">
            <v>47114</v>
          </cell>
          <cell r="B1449">
            <v>40731</v>
          </cell>
          <cell r="C1449">
            <v>7</v>
          </cell>
          <cell r="D1449" t="str">
            <v>INTERNACIONALIZACION PARA LA FORMACION PROFESIONAL</v>
          </cell>
          <cell r="E1449" t="str">
            <v>INTER.P.FORM.PROFES.</v>
          </cell>
          <cell r="F1449" t="str">
            <v/>
          </cell>
          <cell r="G1449">
            <v>41296.518217592595</v>
          </cell>
          <cell r="I1449">
            <v>3</v>
          </cell>
          <cell r="J1449">
            <v>4</v>
          </cell>
          <cell r="K1449" t="str">
            <v>AMESA</v>
          </cell>
        </row>
        <row r="1450">
          <cell r="A1450">
            <v>47115</v>
          </cell>
          <cell r="B1450">
            <v>40731</v>
          </cell>
          <cell r="C1450">
            <v>9</v>
          </cell>
          <cell r="D1450" t="str">
            <v>CATEDRA LUDWIG WITTGENSTEIN</v>
          </cell>
          <cell r="E1450" t="str">
            <v>CATEDRA LUDWIG WTTGE</v>
          </cell>
          <cell r="F1450" t="str">
            <v/>
          </cell>
          <cell r="G1450">
            <v>41296.515601851854</v>
          </cell>
          <cell r="I1450">
            <v>3</v>
          </cell>
          <cell r="J1450">
            <v>5</v>
          </cell>
          <cell r="K1450" t="str">
            <v>AMESA</v>
          </cell>
        </row>
        <row r="1451">
          <cell r="A1451">
            <v>47116</v>
          </cell>
          <cell r="B1451">
            <v>40731</v>
          </cell>
          <cell r="C1451">
            <v>7</v>
          </cell>
          <cell r="D1451" t="str">
            <v>INTERNACIONALIZACION PARA LA EDUCACION PROFESIONAL</v>
          </cell>
          <cell r="E1451" t="str">
            <v>INTER.P.EDUC.PROFES.</v>
          </cell>
          <cell r="F1451" t="str">
            <v/>
          </cell>
          <cell r="G1451">
            <v>41303.779872685183</v>
          </cell>
          <cell r="I1451">
            <v>3</v>
          </cell>
          <cell r="J1451">
            <v>6</v>
          </cell>
          <cell r="K1451" t="str">
            <v>AMESA</v>
          </cell>
        </row>
        <row r="1452">
          <cell r="A1452">
            <v>47117</v>
          </cell>
          <cell r="B1452">
            <v>40731</v>
          </cell>
          <cell r="C1452">
            <v>9</v>
          </cell>
          <cell r="D1452" t="str">
            <v>EDUCACION CONTINUA</v>
          </cell>
          <cell r="E1452" t="str">
            <v>EDUCACION CONTINUA</v>
          </cell>
          <cell r="F1452" t="str">
            <v/>
          </cell>
          <cell r="G1452">
            <v>41313.416620370372</v>
          </cell>
          <cell r="I1452">
            <v>3</v>
          </cell>
          <cell r="J1452">
            <v>7</v>
          </cell>
          <cell r="K1452" t="str">
            <v>AMESA</v>
          </cell>
        </row>
        <row r="1453">
          <cell r="A1453">
            <v>47118</v>
          </cell>
          <cell r="B1453">
            <v>40731</v>
          </cell>
          <cell r="C1453">
            <v>9</v>
          </cell>
          <cell r="D1453" t="str">
            <v>FORTALECIMIENTO ACADEMICO</v>
          </cell>
          <cell r="E1453" t="str">
            <v>FORT.ACADEMICO</v>
          </cell>
          <cell r="F1453" t="str">
            <v>O</v>
          </cell>
          <cell r="G1453">
            <v>41613.785960648151</v>
          </cell>
          <cell r="I1453">
            <v>3</v>
          </cell>
          <cell r="J1453">
            <v>8</v>
          </cell>
          <cell r="K1453" t="str">
            <v>AMESA</v>
          </cell>
        </row>
        <row r="1454">
          <cell r="A1454">
            <v>47119</v>
          </cell>
          <cell r="B1454">
            <v>40691</v>
          </cell>
          <cell r="C1454">
            <v>9</v>
          </cell>
          <cell r="D1454" t="str">
            <v>FORMACION EN INNOVACION EDUCATIVA A TRAVES DE LA RED INNOVA CESAL</v>
          </cell>
          <cell r="E1454" t="str">
            <v>INNOVA CESAL 2015</v>
          </cell>
          <cell r="F1454" t="str">
            <v>O</v>
          </cell>
          <cell r="G1454">
            <v>42242.757962962962</v>
          </cell>
          <cell r="I1454">
            <v>3</v>
          </cell>
          <cell r="J1454">
            <v>9</v>
          </cell>
          <cell r="K1454" t="str">
            <v>AMESA</v>
          </cell>
        </row>
        <row r="1455">
          <cell r="A1455">
            <v>47201</v>
          </cell>
          <cell r="B1455">
            <v>40731</v>
          </cell>
          <cell r="C1455">
            <v>7</v>
          </cell>
          <cell r="D1455" t="str">
            <v>P/PROMEP UVER-98-11-01</v>
          </cell>
          <cell r="E1455" t="str">
            <v>P/PROMEP UVER-98-11-</v>
          </cell>
          <cell r="F1455" t="str">
            <v/>
          </cell>
          <cell r="G1455">
            <v>36192</v>
          </cell>
          <cell r="H1455">
            <v>39363</v>
          </cell>
          <cell r="I1455">
            <v>3</v>
          </cell>
          <cell r="J1455">
            <v>1</v>
          </cell>
          <cell r="K1455" t="str">
            <v>AMESA</v>
          </cell>
        </row>
        <row r="1456">
          <cell r="A1456">
            <v>47202</v>
          </cell>
          <cell r="B1456">
            <v>40731</v>
          </cell>
          <cell r="C1456">
            <v>7</v>
          </cell>
          <cell r="D1456" t="str">
            <v xml:space="preserve">P/PROMEP UVER-98-11-02                                                          </v>
          </cell>
          <cell r="E1456" t="str">
            <v xml:space="preserve">P/PROMEP UVER-98-11-02             </v>
          </cell>
          <cell r="F1456" t="str">
            <v/>
          </cell>
          <cell r="G1456">
            <v>36192</v>
          </cell>
          <cell r="H1456">
            <v>39363</v>
          </cell>
          <cell r="I1456">
            <v>3</v>
          </cell>
          <cell r="J1456">
            <v>2</v>
          </cell>
          <cell r="K1456" t="str">
            <v/>
          </cell>
        </row>
        <row r="1457">
          <cell r="A1457">
            <v>47203</v>
          </cell>
          <cell r="B1457">
            <v>40731</v>
          </cell>
          <cell r="C1457">
            <v>7</v>
          </cell>
          <cell r="D1457" t="str">
            <v xml:space="preserve">P/PROMEP UVER-98-12-01                                                          </v>
          </cell>
          <cell r="E1457" t="str">
            <v xml:space="preserve">P/PROMEP UVER-98-12-01             </v>
          </cell>
          <cell r="F1457" t="str">
            <v/>
          </cell>
          <cell r="G1457">
            <v>36192</v>
          </cell>
          <cell r="I1457">
            <v>3</v>
          </cell>
          <cell r="J1457">
            <v>3</v>
          </cell>
          <cell r="K1457" t="str">
            <v/>
          </cell>
        </row>
        <row r="1458">
          <cell r="A1458">
            <v>47204</v>
          </cell>
          <cell r="B1458">
            <v>40731</v>
          </cell>
          <cell r="C1458">
            <v>7</v>
          </cell>
          <cell r="D1458" t="str">
            <v xml:space="preserve">P/PROMEP UVER-98-21-01                                                          </v>
          </cell>
          <cell r="E1458" t="str">
            <v xml:space="preserve">P/PROMEP UVER-98-21-01             </v>
          </cell>
          <cell r="F1458" t="str">
            <v/>
          </cell>
          <cell r="G1458">
            <v>36192</v>
          </cell>
          <cell r="H1458">
            <v>39363</v>
          </cell>
          <cell r="I1458">
            <v>3</v>
          </cell>
          <cell r="J1458">
            <v>4</v>
          </cell>
          <cell r="K1458" t="str">
            <v/>
          </cell>
        </row>
        <row r="1459">
          <cell r="A1459">
            <v>47205</v>
          </cell>
          <cell r="B1459">
            <v>40731</v>
          </cell>
          <cell r="C1459">
            <v>7</v>
          </cell>
          <cell r="D1459" t="str">
            <v xml:space="preserve">P/PROMEP UVER-98-22-01                                                          </v>
          </cell>
          <cell r="E1459" t="str">
            <v xml:space="preserve">P/PROMEP UVER-98-22-01             </v>
          </cell>
          <cell r="F1459" t="str">
            <v/>
          </cell>
          <cell r="G1459">
            <v>36192</v>
          </cell>
          <cell r="I1459">
            <v>3</v>
          </cell>
          <cell r="J1459">
            <v>5</v>
          </cell>
          <cell r="K1459" t="str">
            <v/>
          </cell>
        </row>
        <row r="1460">
          <cell r="A1460">
            <v>47206</v>
          </cell>
          <cell r="B1460">
            <v>40731</v>
          </cell>
          <cell r="C1460">
            <v>7</v>
          </cell>
          <cell r="D1460" t="str">
            <v>P/PROMEP UVER-98-23-01</v>
          </cell>
          <cell r="E1460" t="str">
            <v>P/PROMEP UVER-98-23-</v>
          </cell>
          <cell r="F1460" t="str">
            <v/>
          </cell>
          <cell r="G1460">
            <v>36192</v>
          </cell>
          <cell r="I1460">
            <v>3</v>
          </cell>
          <cell r="J1460">
            <v>6</v>
          </cell>
          <cell r="K1460" t="str">
            <v>AMESA</v>
          </cell>
        </row>
        <row r="1461">
          <cell r="A1461">
            <v>47207</v>
          </cell>
          <cell r="B1461">
            <v>40731</v>
          </cell>
          <cell r="C1461">
            <v>1</v>
          </cell>
          <cell r="D1461" t="str">
            <v xml:space="preserve">P/PROMEP UVER-99-01-01                                                          </v>
          </cell>
          <cell r="E1461" t="str">
            <v xml:space="preserve">P/PROMEP UVER-99-01-01             </v>
          </cell>
          <cell r="F1461" t="str">
            <v/>
          </cell>
          <cell r="G1461">
            <v>2</v>
          </cell>
          <cell r="H1461">
            <v>39363</v>
          </cell>
          <cell r="I1461">
            <v>3</v>
          </cell>
          <cell r="J1461">
            <v>0</v>
          </cell>
          <cell r="K1461" t="str">
            <v/>
          </cell>
        </row>
        <row r="1462">
          <cell r="A1462">
            <v>47208</v>
          </cell>
          <cell r="B1462">
            <v>40731</v>
          </cell>
          <cell r="C1462">
            <v>1</v>
          </cell>
          <cell r="D1462" t="str">
            <v xml:space="preserve">P/PROMEP UVER-99-02-01                                                          </v>
          </cell>
          <cell r="E1462" t="str">
            <v xml:space="preserve">P/PROMEP UVER-99-02-01             </v>
          </cell>
          <cell r="F1462" t="str">
            <v/>
          </cell>
          <cell r="G1462">
            <v>2</v>
          </cell>
          <cell r="I1462">
            <v>3</v>
          </cell>
          <cell r="J1462">
            <v>0</v>
          </cell>
          <cell r="K1462" t="str">
            <v/>
          </cell>
        </row>
        <row r="1463">
          <cell r="A1463">
            <v>47209</v>
          </cell>
          <cell r="B1463">
            <v>40731</v>
          </cell>
          <cell r="C1463">
            <v>1</v>
          </cell>
          <cell r="D1463" t="str">
            <v xml:space="preserve">P/PROMEP UVER-99-03                                                             </v>
          </cell>
          <cell r="E1463" t="str">
            <v xml:space="preserve">P/PROMEP UVER-99-03                </v>
          </cell>
          <cell r="F1463" t="str">
            <v/>
          </cell>
          <cell r="G1463">
            <v>2</v>
          </cell>
          <cell r="H1463">
            <v>39363</v>
          </cell>
          <cell r="I1463">
            <v>3</v>
          </cell>
          <cell r="J1463">
            <v>0</v>
          </cell>
          <cell r="K1463" t="str">
            <v/>
          </cell>
        </row>
        <row r="1464">
          <cell r="A1464">
            <v>47210</v>
          </cell>
          <cell r="B1464">
            <v>40731</v>
          </cell>
          <cell r="C1464">
            <v>1</v>
          </cell>
          <cell r="D1464" t="str">
            <v xml:space="preserve">P/PROMEP UVER-99-03-02                                                          </v>
          </cell>
          <cell r="E1464" t="str">
            <v xml:space="preserve">P/PROMEP UVER-99-03-02             </v>
          </cell>
          <cell r="F1464" t="str">
            <v/>
          </cell>
          <cell r="G1464">
            <v>2</v>
          </cell>
          <cell r="H1464">
            <v>39363</v>
          </cell>
          <cell r="I1464">
            <v>3</v>
          </cell>
          <cell r="J1464">
            <v>0</v>
          </cell>
          <cell r="K1464" t="str">
            <v/>
          </cell>
        </row>
        <row r="1465">
          <cell r="A1465">
            <v>47211</v>
          </cell>
          <cell r="B1465">
            <v>40731</v>
          </cell>
          <cell r="C1465">
            <v>1</v>
          </cell>
          <cell r="D1465" t="str">
            <v xml:space="preserve">P/PROMEP UVER-99-04-01                                                          </v>
          </cell>
          <cell r="E1465" t="str">
            <v xml:space="preserve">P/PROMEP UVER-99-04-01             </v>
          </cell>
          <cell r="F1465" t="str">
            <v/>
          </cell>
          <cell r="G1465">
            <v>2</v>
          </cell>
          <cell r="I1465">
            <v>3</v>
          </cell>
          <cell r="J1465">
            <v>0</v>
          </cell>
          <cell r="K1465" t="str">
            <v/>
          </cell>
        </row>
        <row r="1466">
          <cell r="A1466">
            <v>47212</v>
          </cell>
          <cell r="B1466">
            <v>40731</v>
          </cell>
          <cell r="C1466">
            <v>1</v>
          </cell>
          <cell r="D1466" t="str">
            <v xml:space="preserve">P/PROMEP UVER-99-05-01                                                          </v>
          </cell>
          <cell r="E1466" t="str">
            <v xml:space="preserve">P/PROMEP UVER-99-05-01             </v>
          </cell>
          <cell r="F1466" t="str">
            <v/>
          </cell>
          <cell r="G1466">
            <v>2</v>
          </cell>
          <cell r="H1466">
            <v>39363</v>
          </cell>
          <cell r="I1466">
            <v>3</v>
          </cell>
          <cell r="J1466">
            <v>0</v>
          </cell>
          <cell r="K1466" t="str">
            <v/>
          </cell>
        </row>
        <row r="1467">
          <cell r="A1467">
            <v>47213</v>
          </cell>
          <cell r="B1467">
            <v>40731</v>
          </cell>
          <cell r="C1467">
            <v>1</v>
          </cell>
          <cell r="D1467" t="str">
            <v xml:space="preserve">P/PROMEP UVER-99-05-02                                                          </v>
          </cell>
          <cell r="E1467" t="str">
            <v xml:space="preserve">P/PROMEP UVER-99-05-02             </v>
          </cell>
          <cell r="F1467" t="str">
            <v/>
          </cell>
          <cell r="G1467">
            <v>2</v>
          </cell>
          <cell r="H1467">
            <v>39363</v>
          </cell>
          <cell r="I1467">
            <v>3</v>
          </cell>
          <cell r="J1467">
            <v>0</v>
          </cell>
          <cell r="K1467" t="str">
            <v/>
          </cell>
        </row>
        <row r="1468">
          <cell r="A1468">
            <v>47215</v>
          </cell>
          <cell r="B1468">
            <v>40731</v>
          </cell>
          <cell r="C1468">
            <v>9</v>
          </cell>
          <cell r="D1468" t="str">
            <v>P/PROMEP UVER-99-07-01</v>
          </cell>
          <cell r="E1468" t="str">
            <v>P/PRO UVER-99-07-01</v>
          </cell>
          <cell r="F1468" t="str">
            <v/>
          </cell>
          <cell r="G1468">
            <v>39157.622673611113</v>
          </cell>
          <cell r="I1468">
            <v>3</v>
          </cell>
          <cell r="J1468">
            <v>5</v>
          </cell>
          <cell r="K1468" t="str">
            <v>AMESA</v>
          </cell>
        </row>
        <row r="1469">
          <cell r="A1469">
            <v>47217</v>
          </cell>
          <cell r="B1469">
            <v>40731</v>
          </cell>
          <cell r="C1469">
            <v>9</v>
          </cell>
          <cell r="D1469" t="str">
            <v>P/PROMEP/UVER-99-08-01</v>
          </cell>
          <cell r="E1469" t="str">
            <v>P/PRO/UVER-99-08-01</v>
          </cell>
          <cell r="F1469" t="str">
            <v/>
          </cell>
          <cell r="G1469">
            <v>40696.491006944445</v>
          </cell>
          <cell r="I1469">
            <v>3</v>
          </cell>
          <cell r="J1469">
            <v>7</v>
          </cell>
          <cell r="K1469" t="str">
            <v>AMESA</v>
          </cell>
        </row>
        <row r="1470">
          <cell r="A1470">
            <v>47220</v>
          </cell>
          <cell r="B1470">
            <v>40732</v>
          </cell>
          <cell r="C1470">
            <v>9</v>
          </cell>
          <cell r="D1470" t="str">
            <v>P/PROMEP UVER-2000-01-02</v>
          </cell>
          <cell r="E1470" t="str">
            <v>P/PR UVER-2000-01-02</v>
          </cell>
          <cell r="F1470" t="str">
            <v>O</v>
          </cell>
          <cell r="G1470">
            <v>42181.530995370369</v>
          </cell>
          <cell r="I1470">
            <v>3</v>
          </cell>
          <cell r="J1470">
            <v>0</v>
          </cell>
          <cell r="K1470" t="str">
            <v>AMESA</v>
          </cell>
        </row>
        <row r="1471">
          <cell r="A1471">
            <v>47227</v>
          </cell>
          <cell r="B1471">
            <v>40731</v>
          </cell>
          <cell r="C1471">
            <v>9</v>
          </cell>
          <cell r="D1471" t="str">
            <v>P/PROMEP UVER-2000-09-01</v>
          </cell>
          <cell r="E1471" t="str">
            <v>P/PR UVER-2000-09-01</v>
          </cell>
          <cell r="F1471" t="str">
            <v/>
          </cell>
          <cell r="G1471">
            <v>39157.62327546296</v>
          </cell>
          <cell r="I1471">
            <v>3</v>
          </cell>
          <cell r="J1471">
            <v>7</v>
          </cell>
          <cell r="K1471" t="str">
            <v>AMESA</v>
          </cell>
        </row>
        <row r="1472">
          <cell r="A1472">
            <v>47228</v>
          </cell>
          <cell r="B1472">
            <v>40732</v>
          </cell>
          <cell r="C1472">
            <v>9</v>
          </cell>
          <cell r="D1472" t="str">
            <v>P/PROMEP UVER-2000-09-02</v>
          </cell>
          <cell r="E1472" t="str">
            <v>P/PRO.UVER-200-09-02</v>
          </cell>
          <cell r="F1472" t="str">
            <v>O</v>
          </cell>
          <cell r="G1472">
            <v>41873.388402777775</v>
          </cell>
          <cell r="I1472">
            <v>3</v>
          </cell>
          <cell r="J1472">
            <v>8</v>
          </cell>
          <cell r="K1472" t="str">
            <v>AMESA</v>
          </cell>
        </row>
        <row r="1473">
          <cell r="A1473">
            <v>47230</v>
          </cell>
          <cell r="B1473">
            <v>40731</v>
          </cell>
          <cell r="C1473">
            <v>9</v>
          </cell>
          <cell r="D1473" t="str">
            <v>P/PROMEP 103.5/04/1567</v>
          </cell>
          <cell r="E1473" t="str">
            <v>P/PRO 103.5/04/1567</v>
          </cell>
          <cell r="F1473" t="str">
            <v/>
          </cell>
          <cell r="G1473">
            <v>38198.520324074074</v>
          </cell>
          <cell r="I1473">
            <v>0</v>
          </cell>
          <cell r="J1473">
            <v>0</v>
          </cell>
          <cell r="K1473" t="str">
            <v>AMESA</v>
          </cell>
        </row>
        <row r="1474">
          <cell r="A1474">
            <v>47231</v>
          </cell>
          <cell r="B1474">
            <v>40731</v>
          </cell>
          <cell r="C1474">
            <v>9</v>
          </cell>
          <cell r="D1474" t="str">
            <v>P/PROMEP UVER-2000-12-01</v>
          </cell>
          <cell r="E1474" t="str">
            <v>P/PR UVER-2000-12-01</v>
          </cell>
          <cell r="F1474" t="str">
            <v/>
          </cell>
          <cell r="G1474">
            <v>39157.623796296299</v>
          </cell>
          <cell r="I1474">
            <v>3</v>
          </cell>
          <cell r="J1474">
            <v>1</v>
          </cell>
          <cell r="K1474" t="str">
            <v>AMESA</v>
          </cell>
        </row>
        <row r="1475">
          <cell r="A1475">
            <v>47233</v>
          </cell>
          <cell r="B1475">
            <v>40731</v>
          </cell>
          <cell r="C1475">
            <v>9</v>
          </cell>
          <cell r="D1475" t="str">
            <v>P/PROMEP UVER-2000-13-02</v>
          </cell>
          <cell r="E1475" t="str">
            <v>P/PRO UVER-2000-13-0</v>
          </cell>
          <cell r="F1475" t="str">
            <v/>
          </cell>
          <cell r="G1475">
            <v>40520.540127314816</v>
          </cell>
          <cell r="I1475">
            <v>3</v>
          </cell>
          <cell r="J1475">
            <v>3</v>
          </cell>
          <cell r="K1475" t="str">
            <v>AMESA</v>
          </cell>
        </row>
        <row r="1476">
          <cell r="A1476">
            <v>47235</v>
          </cell>
          <cell r="B1476">
            <v>40731</v>
          </cell>
          <cell r="C1476">
            <v>9</v>
          </cell>
          <cell r="D1476" t="str">
            <v>P/PROMEP UVER 2000-15-01</v>
          </cell>
          <cell r="E1476" t="str">
            <v>P/PROMEP UVER 2000-15-01</v>
          </cell>
          <cell r="F1476" t="str">
            <v/>
          </cell>
          <cell r="G1476">
            <v>36900</v>
          </cell>
          <cell r="H1476">
            <v>39363</v>
          </cell>
          <cell r="K1476" t="str">
            <v/>
          </cell>
        </row>
        <row r="1477">
          <cell r="A1477">
            <v>47236</v>
          </cell>
          <cell r="B1477">
            <v>40731</v>
          </cell>
          <cell r="C1477">
            <v>9</v>
          </cell>
          <cell r="D1477" t="str">
            <v>P/PROMEP UVER 2000-16-01</v>
          </cell>
          <cell r="E1477" t="str">
            <v>P/PROMEP UVER 2000-16-01</v>
          </cell>
          <cell r="F1477" t="str">
            <v/>
          </cell>
          <cell r="G1477">
            <v>36900</v>
          </cell>
          <cell r="K1477" t="str">
            <v/>
          </cell>
        </row>
        <row r="1478">
          <cell r="A1478">
            <v>47237</v>
          </cell>
          <cell r="B1478">
            <v>40731</v>
          </cell>
          <cell r="C1478">
            <v>9</v>
          </cell>
          <cell r="D1478" t="str">
            <v>P/PROMEP UVER 2000-16-02</v>
          </cell>
          <cell r="E1478" t="str">
            <v>P/PROMEP UVER 2000-1</v>
          </cell>
          <cell r="F1478" t="str">
            <v/>
          </cell>
          <cell r="G1478">
            <v>36900</v>
          </cell>
          <cell r="I1478">
            <v>3</v>
          </cell>
          <cell r="K1478" t="str">
            <v>AMESA</v>
          </cell>
        </row>
        <row r="1479">
          <cell r="A1479">
            <v>47238</v>
          </cell>
          <cell r="B1479">
            <v>40731</v>
          </cell>
          <cell r="C1479">
            <v>1</v>
          </cell>
          <cell r="D1479" t="str">
            <v>P/PROMEP UVER-2001-02-01</v>
          </cell>
          <cell r="E1479" t="str">
            <v>P/PROMEP UVER-2001-02-01</v>
          </cell>
          <cell r="F1479" t="str">
            <v/>
          </cell>
          <cell r="G1479">
            <v>37028</v>
          </cell>
          <cell r="H1479">
            <v>39363</v>
          </cell>
          <cell r="I1479">
            <v>3</v>
          </cell>
          <cell r="J1479">
            <v>4</v>
          </cell>
          <cell r="K1479" t="str">
            <v>HMATPRZ</v>
          </cell>
        </row>
        <row r="1480">
          <cell r="A1480">
            <v>47239</v>
          </cell>
          <cell r="B1480">
            <v>40731</v>
          </cell>
          <cell r="C1480">
            <v>1</v>
          </cell>
          <cell r="D1480" t="str">
            <v>P/PROMEP UVER-2001-01-01</v>
          </cell>
          <cell r="E1480" t="str">
            <v>P/PROMEP UVER-2001-01-01</v>
          </cell>
          <cell r="F1480" t="str">
            <v/>
          </cell>
          <cell r="G1480">
            <v>37082</v>
          </cell>
          <cell r="I1480">
            <v>3</v>
          </cell>
          <cell r="J1480">
            <v>1</v>
          </cell>
          <cell r="K1480" t="str">
            <v>HMATPRZ</v>
          </cell>
        </row>
        <row r="1481">
          <cell r="A1481">
            <v>47240</v>
          </cell>
          <cell r="B1481">
            <v>40731</v>
          </cell>
          <cell r="C1481">
            <v>1</v>
          </cell>
          <cell r="D1481" t="str">
            <v>P/PROMEP UVER-2001-03-01</v>
          </cell>
          <cell r="E1481" t="str">
            <v>P/PROMEP UVER-2001-03-01</v>
          </cell>
          <cell r="F1481" t="str">
            <v/>
          </cell>
          <cell r="G1481">
            <v>37188</v>
          </cell>
          <cell r="I1481">
            <v>3</v>
          </cell>
          <cell r="J1481">
            <v>4</v>
          </cell>
          <cell r="K1481" t="str">
            <v>HMATPRZ</v>
          </cell>
        </row>
        <row r="1482">
          <cell r="A1482">
            <v>47241</v>
          </cell>
          <cell r="B1482">
            <v>40731</v>
          </cell>
          <cell r="C1482">
            <v>1</v>
          </cell>
          <cell r="D1482" t="str">
            <v>P/PROMEP UVER-2001-03-02</v>
          </cell>
          <cell r="E1482" t="str">
            <v>P/PROMEP UVER-2001-03-02</v>
          </cell>
          <cell r="F1482" t="str">
            <v/>
          </cell>
          <cell r="G1482">
            <v>37188</v>
          </cell>
          <cell r="H1482">
            <v>39363</v>
          </cell>
          <cell r="I1482">
            <v>3</v>
          </cell>
          <cell r="J1482">
            <v>4</v>
          </cell>
          <cell r="K1482" t="str">
            <v>HMATPRZ</v>
          </cell>
        </row>
        <row r="1483">
          <cell r="A1483">
            <v>47242</v>
          </cell>
          <cell r="B1483">
            <v>40731</v>
          </cell>
          <cell r="C1483">
            <v>1</v>
          </cell>
          <cell r="D1483" t="str">
            <v>P/PROMEP UVER-2001-04-01</v>
          </cell>
          <cell r="E1483" t="str">
            <v>P/PROMEP UVER-2001-04-01</v>
          </cell>
          <cell r="F1483" t="str">
            <v/>
          </cell>
          <cell r="G1483">
            <v>37188</v>
          </cell>
          <cell r="H1483">
            <v>39363</v>
          </cell>
          <cell r="I1483">
            <v>3</v>
          </cell>
          <cell r="J1483">
            <v>4</v>
          </cell>
          <cell r="K1483" t="str">
            <v>HMATPRZ</v>
          </cell>
        </row>
        <row r="1484">
          <cell r="A1484">
            <v>47243</v>
          </cell>
          <cell r="B1484">
            <v>40731</v>
          </cell>
          <cell r="C1484">
            <v>1</v>
          </cell>
          <cell r="D1484" t="str">
            <v>P/PROMEP UVER-2201-05</v>
          </cell>
          <cell r="E1484" t="str">
            <v>P/PROMEP UVER-2001-05</v>
          </cell>
          <cell r="F1484" t="str">
            <v/>
          </cell>
          <cell r="G1484">
            <v>37193</v>
          </cell>
          <cell r="I1484">
            <v>3</v>
          </cell>
          <cell r="J1484">
            <v>0</v>
          </cell>
          <cell r="K1484" t="str">
            <v>HMATPRZ</v>
          </cell>
        </row>
        <row r="1485">
          <cell r="A1485">
            <v>47244</v>
          </cell>
          <cell r="B1485">
            <v>40731</v>
          </cell>
          <cell r="C1485">
            <v>1</v>
          </cell>
          <cell r="D1485" t="str">
            <v>P/PROMEP UVER-2001-06</v>
          </cell>
          <cell r="E1485" t="str">
            <v>P/PROMEP UVER-2001-06</v>
          </cell>
          <cell r="F1485" t="str">
            <v/>
          </cell>
          <cell r="G1485">
            <v>37309.582407407404</v>
          </cell>
          <cell r="I1485">
            <v>3</v>
          </cell>
          <cell r="J1485">
            <v>4</v>
          </cell>
          <cell r="K1485" t="str">
            <v/>
          </cell>
        </row>
        <row r="1486">
          <cell r="A1486">
            <v>47245</v>
          </cell>
          <cell r="B1486">
            <v>40731</v>
          </cell>
          <cell r="C1486">
            <v>1</v>
          </cell>
          <cell r="D1486" t="str">
            <v>P/PROMEP UVER PTC 01-01</v>
          </cell>
          <cell r="E1486" t="str">
            <v>P/PROMEP UVER PTC 01-01</v>
          </cell>
          <cell r="F1486" t="str">
            <v/>
          </cell>
          <cell r="G1486">
            <v>37265</v>
          </cell>
          <cell r="I1486">
            <v>3</v>
          </cell>
          <cell r="J1486">
            <v>4</v>
          </cell>
          <cell r="K1486" t="str">
            <v>HMATPRZ</v>
          </cell>
        </row>
        <row r="1487">
          <cell r="A1487">
            <v>47246</v>
          </cell>
          <cell r="B1487">
            <v>40731</v>
          </cell>
          <cell r="C1487">
            <v>1</v>
          </cell>
          <cell r="D1487" t="str">
            <v>P/PROMEP UVER PTC 01-01</v>
          </cell>
          <cell r="E1487" t="str">
            <v>P/PROMEP UVER PTC 01-02</v>
          </cell>
          <cell r="F1487" t="str">
            <v/>
          </cell>
          <cell r="G1487">
            <v>37265</v>
          </cell>
          <cell r="I1487">
            <v>3</v>
          </cell>
          <cell r="J1487">
            <v>4</v>
          </cell>
          <cell r="K1487" t="str">
            <v>HMATPRZ</v>
          </cell>
        </row>
        <row r="1488">
          <cell r="A1488">
            <v>47247</v>
          </cell>
          <cell r="B1488">
            <v>40731</v>
          </cell>
          <cell r="C1488">
            <v>1</v>
          </cell>
          <cell r="D1488" t="str">
            <v>P/PROMEP UVER PTC 01-01</v>
          </cell>
          <cell r="E1488" t="str">
            <v>P/PROMEP UVER EXB 01-02</v>
          </cell>
          <cell r="F1488" t="str">
            <v/>
          </cell>
          <cell r="G1488">
            <v>37265</v>
          </cell>
          <cell r="I1488">
            <v>3</v>
          </cell>
          <cell r="J1488">
            <v>4</v>
          </cell>
          <cell r="K1488" t="str">
            <v>HMATPRZ</v>
          </cell>
        </row>
        <row r="1489">
          <cell r="A1489">
            <v>47248</v>
          </cell>
          <cell r="B1489">
            <v>40731</v>
          </cell>
          <cell r="C1489">
            <v>1</v>
          </cell>
          <cell r="D1489" t="str">
            <v>P/PROMEP UVER EXB 01-03</v>
          </cell>
          <cell r="E1489" t="str">
            <v>P/PRMEP UVER EXB 01-02</v>
          </cell>
          <cell r="F1489" t="str">
            <v/>
          </cell>
          <cell r="G1489">
            <v>37265</v>
          </cell>
          <cell r="I1489">
            <v>3</v>
          </cell>
          <cell r="J1489">
            <v>4</v>
          </cell>
          <cell r="K1489" t="str">
            <v>HMATPRZ</v>
          </cell>
        </row>
        <row r="1490">
          <cell r="A1490">
            <v>47249</v>
          </cell>
          <cell r="B1490">
            <v>40731</v>
          </cell>
          <cell r="C1490">
            <v>1</v>
          </cell>
          <cell r="D1490" t="str">
            <v>P/PROMEP UVER 2002-01-01</v>
          </cell>
          <cell r="E1490" t="str">
            <v>P/PROMEP UVER 2002-01-01</v>
          </cell>
          <cell r="F1490" t="str">
            <v/>
          </cell>
          <cell r="G1490">
            <v>37315</v>
          </cell>
          <cell r="I1490">
            <v>3</v>
          </cell>
          <cell r="J1490">
            <v>4</v>
          </cell>
          <cell r="K1490" t="str">
            <v>HMATPRZ</v>
          </cell>
        </row>
        <row r="1491">
          <cell r="A1491">
            <v>47250</v>
          </cell>
          <cell r="B1491">
            <v>40731</v>
          </cell>
          <cell r="C1491">
            <v>1</v>
          </cell>
          <cell r="D1491" t="str">
            <v>P/PROMEP UVER 2002-01-02</v>
          </cell>
          <cell r="E1491" t="str">
            <v>P/PROMEP UVER 2002-01-02</v>
          </cell>
          <cell r="F1491" t="str">
            <v/>
          </cell>
          <cell r="G1491">
            <v>37315</v>
          </cell>
          <cell r="H1491">
            <v>39363</v>
          </cell>
          <cell r="I1491">
            <v>3</v>
          </cell>
          <cell r="J1491">
            <v>4</v>
          </cell>
          <cell r="K1491" t="str">
            <v>HMATPRZ</v>
          </cell>
        </row>
        <row r="1492">
          <cell r="A1492">
            <v>47251</v>
          </cell>
          <cell r="B1492">
            <v>40731</v>
          </cell>
          <cell r="C1492">
            <v>1</v>
          </cell>
          <cell r="D1492" t="str">
            <v>P/PROMEP UVER 2002-02-01</v>
          </cell>
          <cell r="E1492" t="str">
            <v>P/PROMEP UVER 2002-02-01</v>
          </cell>
          <cell r="F1492" t="str">
            <v/>
          </cell>
          <cell r="G1492">
            <v>37315</v>
          </cell>
          <cell r="H1492">
            <v>39363</v>
          </cell>
          <cell r="I1492">
            <v>3</v>
          </cell>
          <cell r="K1492" t="str">
            <v>HMATPRZ</v>
          </cell>
        </row>
        <row r="1493">
          <cell r="A1493">
            <v>47252</v>
          </cell>
          <cell r="B1493">
            <v>40731</v>
          </cell>
          <cell r="C1493">
            <v>1</v>
          </cell>
          <cell r="D1493" t="str">
            <v>P/PROMEP UVER 2002-03</v>
          </cell>
          <cell r="E1493" t="str">
            <v>P/PROMEP UVER 2002-03</v>
          </cell>
          <cell r="F1493" t="str">
            <v/>
          </cell>
          <cell r="G1493">
            <v>37322</v>
          </cell>
          <cell r="I1493">
            <v>3</v>
          </cell>
          <cell r="J1493">
            <v>4</v>
          </cell>
          <cell r="K1493" t="str">
            <v/>
          </cell>
        </row>
        <row r="1494">
          <cell r="A1494">
            <v>47253</v>
          </cell>
          <cell r="B1494">
            <v>40731</v>
          </cell>
          <cell r="C1494">
            <v>1</v>
          </cell>
          <cell r="D1494" t="str">
            <v>P/PROMEP UVER 2002-04</v>
          </cell>
          <cell r="E1494" t="str">
            <v>P/PROMEP UVER 2002-04</v>
          </cell>
          <cell r="F1494" t="str">
            <v/>
          </cell>
          <cell r="G1494">
            <v>37322</v>
          </cell>
          <cell r="I1494">
            <v>3</v>
          </cell>
          <cell r="J1494">
            <v>4</v>
          </cell>
          <cell r="K1494" t="str">
            <v/>
          </cell>
        </row>
        <row r="1495">
          <cell r="A1495">
            <v>47254</v>
          </cell>
          <cell r="B1495">
            <v>40731</v>
          </cell>
          <cell r="C1495">
            <v>7</v>
          </cell>
          <cell r="D1495" t="str">
            <v>P/PROMEP UVER PTC-02-01</v>
          </cell>
          <cell r="E1495" t="str">
            <v>P/PROM UVER PTC-0201</v>
          </cell>
          <cell r="F1495" t="str">
            <v/>
          </cell>
          <cell r="G1495">
            <v>37358.723796296297</v>
          </cell>
          <cell r="I1495">
            <v>3</v>
          </cell>
          <cell r="J1495">
            <v>4</v>
          </cell>
          <cell r="K1495" t="str">
            <v>HMATPRZ</v>
          </cell>
        </row>
        <row r="1496">
          <cell r="A1496">
            <v>47255</v>
          </cell>
          <cell r="B1496">
            <v>40731</v>
          </cell>
          <cell r="C1496">
            <v>7</v>
          </cell>
          <cell r="D1496" t="str">
            <v>P/PROMEP UVER-PTC-02-02</v>
          </cell>
          <cell r="E1496" t="str">
            <v>P/PROM UVER-PTC-0202</v>
          </cell>
          <cell r="F1496" t="str">
            <v/>
          </cell>
          <cell r="G1496">
            <v>37358.724652777775</v>
          </cell>
          <cell r="I1496">
            <v>3</v>
          </cell>
          <cell r="J1496">
            <v>5</v>
          </cell>
          <cell r="K1496" t="str">
            <v>HMATPRZ</v>
          </cell>
        </row>
        <row r="1497">
          <cell r="A1497">
            <v>47256</v>
          </cell>
          <cell r="B1497">
            <v>40731</v>
          </cell>
          <cell r="C1497">
            <v>7</v>
          </cell>
          <cell r="D1497" t="str">
            <v>P/PROMEP UVER-EXB-02-01</v>
          </cell>
          <cell r="E1497" t="str">
            <v>P/PROM UVER-EXB-0201</v>
          </cell>
          <cell r="F1497" t="str">
            <v/>
          </cell>
          <cell r="G1497">
            <v>37358.726041666669</v>
          </cell>
          <cell r="I1497">
            <v>3</v>
          </cell>
          <cell r="J1497">
            <v>6</v>
          </cell>
          <cell r="K1497" t="str">
            <v>HMATPRZ</v>
          </cell>
        </row>
        <row r="1498">
          <cell r="A1498">
            <v>47257</v>
          </cell>
          <cell r="B1498">
            <v>40731</v>
          </cell>
          <cell r="C1498">
            <v>7</v>
          </cell>
          <cell r="D1498" t="str">
            <v>P/PROMEP UVER 2001-08-01</v>
          </cell>
          <cell r="E1498" t="str">
            <v>P/PROM UVER 20010801</v>
          </cell>
          <cell r="F1498" t="str">
            <v/>
          </cell>
          <cell r="G1498">
            <v>37372.739988425928</v>
          </cell>
          <cell r="I1498">
            <v>3</v>
          </cell>
          <cell r="J1498">
            <v>7</v>
          </cell>
          <cell r="K1498" t="str">
            <v>AMESA</v>
          </cell>
        </row>
        <row r="1499">
          <cell r="A1499">
            <v>47258</v>
          </cell>
          <cell r="B1499">
            <v>40731</v>
          </cell>
          <cell r="C1499">
            <v>7</v>
          </cell>
          <cell r="D1499" t="str">
            <v>P/PROMEP UVER 2001-07-01</v>
          </cell>
          <cell r="E1499" t="str">
            <v>P/PROM UVER 20010701</v>
          </cell>
          <cell r="F1499" t="str">
            <v/>
          </cell>
          <cell r="G1499">
            <v>37372.740532407406</v>
          </cell>
          <cell r="I1499">
            <v>3</v>
          </cell>
          <cell r="J1499">
            <v>8</v>
          </cell>
          <cell r="K1499" t="str">
            <v>HMATPRZ</v>
          </cell>
        </row>
        <row r="1500">
          <cell r="A1500">
            <v>47259</v>
          </cell>
          <cell r="B1500">
            <v>40731</v>
          </cell>
          <cell r="C1500">
            <v>7</v>
          </cell>
          <cell r="D1500" t="str">
            <v>P/PROMEP UVER 2001-07-02</v>
          </cell>
          <cell r="E1500" t="str">
            <v>P/PROM UVER 20010702</v>
          </cell>
          <cell r="F1500" t="str">
            <v/>
          </cell>
          <cell r="G1500">
            <v>37372.741018518522</v>
          </cell>
          <cell r="H1500">
            <v>39363</v>
          </cell>
          <cell r="I1500">
            <v>3</v>
          </cell>
          <cell r="J1500">
            <v>9</v>
          </cell>
          <cell r="K1500" t="str">
            <v>HMATPRZ</v>
          </cell>
        </row>
        <row r="1501">
          <cell r="A1501">
            <v>47260</v>
          </cell>
          <cell r="B1501">
            <v>40731</v>
          </cell>
          <cell r="C1501">
            <v>7</v>
          </cell>
          <cell r="D1501" t="str">
            <v>P/PROMEP UVER-PTC-02-03</v>
          </cell>
          <cell r="E1501" t="str">
            <v>P/PROMEP UVER-PTC-02-03</v>
          </cell>
          <cell r="F1501" t="str">
            <v/>
          </cell>
          <cell r="G1501">
            <v>37382</v>
          </cell>
          <cell r="I1501">
            <v>3</v>
          </cell>
          <cell r="J1501">
            <v>0</v>
          </cell>
          <cell r="K1501" t="str">
            <v>HMATPRZ</v>
          </cell>
        </row>
        <row r="1502">
          <cell r="A1502">
            <v>47261</v>
          </cell>
          <cell r="B1502">
            <v>40731</v>
          </cell>
          <cell r="C1502">
            <v>7</v>
          </cell>
          <cell r="D1502" t="str">
            <v>P/PROMEP UVER-EXB-02-02</v>
          </cell>
          <cell r="E1502" t="str">
            <v>P/PROMEP UVEREXB0202</v>
          </cell>
          <cell r="F1502" t="str">
            <v/>
          </cell>
          <cell r="G1502">
            <v>37393.753171296295</v>
          </cell>
          <cell r="I1502">
            <v>3</v>
          </cell>
          <cell r="J1502">
            <v>1</v>
          </cell>
          <cell r="K1502" t="str">
            <v>HMATPRZ</v>
          </cell>
        </row>
        <row r="1503">
          <cell r="A1503">
            <v>47262</v>
          </cell>
          <cell r="B1503">
            <v>40731</v>
          </cell>
          <cell r="C1503">
            <v>7</v>
          </cell>
          <cell r="D1503" t="str">
            <v>P/PROMEP UVER-2002-06</v>
          </cell>
          <cell r="E1503" t="str">
            <v>P/PROMEP UVER2002-06</v>
          </cell>
          <cell r="F1503" t="str">
            <v/>
          </cell>
          <cell r="G1503">
            <v>37393.753923611112</v>
          </cell>
          <cell r="I1503">
            <v>3</v>
          </cell>
          <cell r="J1503">
            <v>2</v>
          </cell>
          <cell r="K1503" t="str">
            <v>HMATPRZ</v>
          </cell>
        </row>
        <row r="1504">
          <cell r="A1504">
            <v>47263</v>
          </cell>
          <cell r="B1504">
            <v>40731</v>
          </cell>
          <cell r="C1504">
            <v>7</v>
          </cell>
          <cell r="D1504" t="str">
            <v>P/PROMEP/103.5/02/1551</v>
          </cell>
          <cell r="E1504" t="str">
            <v>P/PROM/103.5/02/1551</v>
          </cell>
          <cell r="F1504" t="str">
            <v/>
          </cell>
          <cell r="G1504">
            <v>37508.458865740744</v>
          </cell>
          <cell r="I1504">
            <v>3</v>
          </cell>
          <cell r="J1504">
            <v>3</v>
          </cell>
          <cell r="K1504" t="str">
            <v>MAPEREZ</v>
          </cell>
        </row>
        <row r="1505">
          <cell r="A1505">
            <v>47264</v>
          </cell>
          <cell r="B1505">
            <v>40731</v>
          </cell>
          <cell r="C1505">
            <v>7</v>
          </cell>
          <cell r="D1505" t="str">
            <v>P/PROMEP/ 103.5/02/1550</v>
          </cell>
          <cell r="E1505" t="str">
            <v>P/PROM/103.5/02/1550</v>
          </cell>
          <cell r="F1505" t="str">
            <v/>
          </cell>
          <cell r="G1505">
            <v>37508.461898148147</v>
          </cell>
          <cell r="H1505">
            <v>39363</v>
          </cell>
          <cell r="I1505">
            <v>3</v>
          </cell>
          <cell r="J1505">
            <v>4</v>
          </cell>
          <cell r="K1505" t="str">
            <v>MAPEREZ</v>
          </cell>
        </row>
        <row r="1506">
          <cell r="A1506">
            <v>47265</v>
          </cell>
          <cell r="B1506">
            <v>40731</v>
          </cell>
          <cell r="C1506">
            <v>7</v>
          </cell>
          <cell r="D1506" t="str">
            <v>P/PROMEP/103.5/02/1448</v>
          </cell>
          <cell r="E1506" t="str">
            <v>P/PROM/103.5/02/1448</v>
          </cell>
          <cell r="F1506" t="str">
            <v/>
          </cell>
          <cell r="G1506">
            <v>37508.464675925927</v>
          </cell>
          <cell r="I1506">
            <v>3</v>
          </cell>
          <cell r="J1506">
            <v>5</v>
          </cell>
          <cell r="K1506" t="str">
            <v>MAPEREZ</v>
          </cell>
        </row>
        <row r="1507">
          <cell r="A1507">
            <v>47266</v>
          </cell>
          <cell r="B1507">
            <v>40731</v>
          </cell>
          <cell r="C1507">
            <v>7</v>
          </cell>
          <cell r="D1507" t="str">
            <v>P/PROMEP/ 103.5/02/1425</v>
          </cell>
          <cell r="E1507" t="str">
            <v>P/PROM/103.5/02/1425</v>
          </cell>
          <cell r="F1507" t="str">
            <v/>
          </cell>
          <cell r="G1507">
            <v>37508.463263888887</v>
          </cell>
          <cell r="I1507">
            <v>3</v>
          </cell>
          <cell r="J1507">
            <v>6</v>
          </cell>
          <cell r="K1507" t="str">
            <v>MAPEREZ</v>
          </cell>
        </row>
        <row r="1508">
          <cell r="A1508">
            <v>47267</v>
          </cell>
          <cell r="B1508">
            <v>40731</v>
          </cell>
          <cell r="C1508">
            <v>7</v>
          </cell>
          <cell r="D1508" t="str">
            <v>P/PROMEP/103.5/02/1494</v>
          </cell>
          <cell r="E1508" t="str">
            <v>P/PROM/103.5/02/1494</v>
          </cell>
          <cell r="F1508" t="str">
            <v/>
          </cell>
          <cell r="G1508">
            <v>37522.750243055554</v>
          </cell>
          <cell r="I1508">
            <v>3</v>
          </cell>
          <cell r="J1508">
            <v>7</v>
          </cell>
          <cell r="K1508" t="str">
            <v>MAPEREZ</v>
          </cell>
        </row>
        <row r="1509">
          <cell r="A1509">
            <v>47268</v>
          </cell>
          <cell r="B1509">
            <v>40732</v>
          </cell>
          <cell r="C1509">
            <v>6</v>
          </cell>
          <cell r="D1509" t="str">
            <v>P/PROMEP/ 103.5/ 02/ 1731</v>
          </cell>
          <cell r="E1509" t="str">
            <v>P/PROMEP/ 103.5/ 02/</v>
          </cell>
          <cell r="F1509" t="str">
            <v/>
          </cell>
          <cell r="G1509">
            <v>37536.35560185185</v>
          </cell>
          <cell r="H1509">
            <v>39363</v>
          </cell>
          <cell r="I1509">
            <v>3</v>
          </cell>
          <cell r="J1509">
            <v>8</v>
          </cell>
          <cell r="K1509" t="str">
            <v>ABGONZALEZ</v>
          </cell>
        </row>
        <row r="1510">
          <cell r="A1510">
            <v>47269</v>
          </cell>
          <cell r="B1510">
            <v>40732</v>
          </cell>
          <cell r="C1510">
            <v>7</v>
          </cell>
          <cell r="D1510" t="str">
            <v>OF. NO. PROMEP 103.5/02/2236</v>
          </cell>
          <cell r="E1510" t="str">
            <v>PROMEP 103.5/02/2236</v>
          </cell>
          <cell r="F1510" t="str">
            <v/>
          </cell>
          <cell r="G1510">
            <v>37642.479131944441</v>
          </cell>
          <cell r="I1510">
            <v>3</v>
          </cell>
          <cell r="J1510">
            <v>9</v>
          </cell>
          <cell r="K1510" t="str">
            <v>MAPEREZ</v>
          </cell>
        </row>
        <row r="1511">
          <cell r="A1511">
            <v>47270</v>
          </cell>
          <cell r="B1511">
            <v>40732</v>
          </cell>
          <cell r="C1511">
            <v>7</v>
          </cell>
          <cell r="D1511" t="str">
            <v>P/PROMEP 103.5/02/2213</v>
          </cell>
          <cell r="E1511" t="str">
            <v>PROMEP103.5/02/22/13</v>
          </cell>
          <cell r="F1511" t="str">
            <v/>
          </cell>
          <cell r="G1511">
            <v>37642.480011574073</v>
          </cell>
          <cell r="I1511">
            <v>3</v>
          </cell>
          <cell r="J1511">
            <v>0</v>
          </cell>
          <cell r="K1511" t="str">
            <v>MAPEREZ</v>
          </cell>
        </row>
        <row r="1512">
          <cell r="A1512">
            <v>47271</v>
          </cell>
          <cell r="B1512">
            <v>40732</v>
          </cell>
          <cell r="C1512">
            <v>7</v>
          </cell>
          <cell r="D1512" t="str">
            <v>P/PROMEP 103.5/02/2372</v>
          </cell>
          <cell r="E1512" t="str">
            <v>PROMEP 103.5/02/2372</v>
          </cell>
          <cell r="F1512" t="str">
            <v/>
          </cell>
          <cell r="G1512">
            <v>37644.429768518516</v>
          </cell>
          <cell r="I1512">
            <v>3</v>
          </cell>
          <cell r="J1512">
            <v>1</v>
          </cell>
          <cell r="K1512" t="str">
            <v>MAPEREZ</v>
          </cell>
        </row>
        <row r="1513">
          <cell r="A1513">
            <v>47272</v>
          </cell>
          <cell r="B1513">
            <v>40732</v>
          </cell>
          <cell r="C1513">
            <v>7</v>
          </cell>
          <cell r="D1513" t="str">
            <v>P/PROMEP 103.02.2373</v>
          </cell>
          <cell r="E1513" t="str">
            <v>PROME 103.02/02/2373</v>
          </cell>
          <cell r="F1513" t="str">
            <v/>
          </cell>
          <cell r="G1513">
            <v>37644.430625000001</v>
          </cell>
          <cell r="I1513">
            <v>3</v>
          </cell>
          <cell r="J1513">
            <v>2</v>
          </cell>
          <cell r="K1513" t="str">
            <v>MAPEREZ</v>
          </cell>
        </row>
        <row r="1514">
          <cell r="A1514">
            <v>47273</v>
          </cell>
          <cell r="B1514">
            <v>40732</v>
          </cell>
          <cell r="C1514">
            <v>7</v>
          </cell>
          <cell r="D1514" t="str">
            <v>P/PROMEP 103.5/03/32</v>
          </cell>
          <cell r="E1514" t="str">
            <v>P/PROMEP 103.5/03/32</v>
          </cell>
          <cell r="F1514" t="str">
            <v/>
          </cell>
          <cell r="G1514">
            <v>37664.690983796296</v>
          </cell>
          <cell r="I1514">
            <v>3</v>
          </cell>
          <cell r="J1514">
            <v>3</v>
          </cell>
          <cell r="K1514" t="str">
            <v>MAPEREZ</v>
          </cell>
        </row>
        <row r="1515">
          <cell r="A1515">
            <v>47274</v>
          </cell>
          <cell r="B1515">
            <v>40732</v>
          </cell>
          <cell r="C1515">
            <v>7</v>
          </cell>
          <cell r="D1515" t="str">
            <v>P/PROMEP 103.5/03/477</v>
          </cell>
          <cell r="E1515" t="str">
            <v>P/PROMEP103.5/03/477</v>
          </cell>
          <cell r="F1515" t="str">
            <v/>
          </cell>
          <cell r="G1515">
            <v>37763.370925925927</v>
          </cell>
          <cell r="I1515">
            <v>3</v>
          </cell>
          <cell r="J1515">
            <v>4</v>
          </cell>
          <cell r="K1515" t="str">
            <v>MAPEREZ</v>
          </cell>
        </row>
        <row r="1516">
          <cell r="A1516">
            <v>47275</v>
          </cell>
          <cell r="B1516">
            <v>40732</v>
          </cell>
          <cell r="C1516">
            <v>7</v>
          </cell>
          <cell r="D1516" t="str">
            <v>P/PROMEP 103.5/03/1039</v>
          </cell>
          <cell r="E1516" t="str">
            <v>P/PROME103.5/03/1039</v>
          </cell>
          <cell r="F1516" t="str">
            <v/>
          </cell>
          <cell r="G1516">
            <v>37803.602175925924</v>
          </cell>
          <cell r="I1516">
            <v>3</v>
          </cell>
          <cell r="J1516">
            <v>5</v>
          </cell>
          <cell r="K1516" t="str">
            <v>MAPEREZ</v>
          </cell>
        </row>
        <row r="1517">
          <cell r="A1517">
            <v>47276</v>
          </cell>
          <cell r="B1517">
            <v>40732</v>
          </cell>
          <cell r="C1517">
            <v>7</v>
          </cell>
          <cell r="D1517" t="str">
            <v>P/PROMEP 103.5/03/1154</v>
          </cell>
          <cell r="E1517" t="str">
            <v>P/PROMEP 103.5031154</v>
          </cell>
          <cell r="F1517" t="str">
            <v/>
          </cell>
          <cell r="G1517">
            <v>37833.580682870372</v>
          </cell>
          <cell r="I1517">
            <v>3</v>
          </cell>
          <cell r="J1517">
            <v>6</v>
          </cell>
          <cell r="K1517" t="str">
            <v>MAPEREZ</v>
          </cell>
        </row>
        <row r="1518">
          <cell r="A1518">
            <v>47277</v>
          </cell>
          <cell r="B1518">
            <v>40732</v>
          </cell>
          <cell r="C1518">
            <v>7</v>
          </cell>
          <cell r="D1518" t="str">
            <v>P/PROMEP 103.5/03/1155</v>
          </cell>
          <cell r="E1518" t="str">
            <v>P/PROMEP 103.5031155</v>
          </cell>
          <cell r="F1518" t="str">
            <v/>
          </cell>
          <cell r="G1518">
            <v>37833.581180555557</v>
          </cell>
          <cell r="I1518">
            <v>3</v>
          </cell>
          <cell r="J1518">
            <v>7</v>
          </cell>
          <cell r="K1518" t="str">
            <v>MAPEREZ</v>
          </cell>
        </row>
        <row r="1519">
          <cell r="A1519">
            <v>47278</v>
          </cell>
          <cell r="B1519">
            <v>40732</v>
          </cell>
          <cell r="C1519">
            <v>7</v>
          </cell>
          <cell r="D1519" t="str">
            <v>P/PROMEP 103.5/03/1172</v>
          </cell>
          <cell r="E1519" t="str">
            <v>P/PROMEP 103.5031172</v>
          </cell>
          <cell r="F1519" t="str">
            <v/>
          </cell>
          <cell r="G1519">
            <v>37833.581724537034</v>
          </cell>
          <cell r="I1519">
            <v>3</v>
          </cell>
          <cell r="J1519">
            <v>8</v>
          </cell>
          <cell r="K1519" t="str">
            <v>MAPEREZ</v>
          </cell>
        </row>
        <row r="1520">
          <cell r="A1520">
            <v>47279</v>
          </cell>
          <cell r="B1520">
            <v>40732</v>
          </cell>
          <cell r="C1520">
            <v>7</v>
          </cell>
          <cell r="D1520" t="str">
            <v>P/PROMEP 103.5/03/1312</v>
          </cell>
          <cell r="E1520" t="str">
            <v>P/PROMEP103.5031312</v>
          </cell>
          <cell r="F1520" t="str">
            <v/>
          </cell>
          <cell r="G1520">
            <v>37833.582256944443</v>
          </cell>
          <cell r="I1520">
            <v>3</v>
          </cell>
          <cell r="J1520">
            <v>9</v>
          </cell>
          <cell r="K1520" t="str">
            <v>MAPEREZ</v>
          </cell>
        </row>
        <row r="1521">
          <cell r="A1521">
            <v>47280</v>
          </cell>
          <cell r="B1521">
            <v>40731</v>
          </cell>
          <cell r="C1521">
            <v>7</v>
          </cell>
          <cell r="D1521" t="str">
            <v>P/PROMEP 103.5/03/1491</v>
          </cell>
          <cell r="E1521" t="str">
            <v>PPROMEP103.5/03/1491</v>
          </cell>
          <cell r="F1521" t="str">
            <v/>
          </cell>
          <cell r="G1521">
            <v>37861.736990740741</v>
          </cell>
          <cell r="I1521">
            <v>3</v>
          </cell>
          <cell r="J1521">
            <v>0</v>
          </cell>
          <cell r="K1521" t="str">
            <v>AALARCON</v>
          </cell>
        </row>
        <row r="1522">
          <cell r="A1522">
            <v>47281</v>
          </cell>
          <cell r="B1522">
            <v>40731</v>
          </cell>
          <cell r="C1522">
            <v>7</v>
          </cell>
          <cell r="D1522" t="str">
            <v>P/PROMEP 103.5/03/1605</v>
          </cell>
          <cell r="E1522" t="str">
            <v>PPROMEP103.5/03/1605</v>
          </cell>
          <cell r="F1522" t="str">
            <v/>
          </cell>
          <cell r="G1522">
            <v>37861.737615740742</v>
          </cell>
          <cell r="I1522">
            <v>3</v>
          </cell>
          <cell r="J1522">
            <v>1</v>
          </cell>
          <cell r="K1522" t="str">
            <v>AALARCON</v>
          </cell>
        </row>
        <row r="1523">
          <cell r="A1523">
            <v>47282</v>
          </cell>
          <cell r="B1523">
            <v>40731</v>
          </cell>
          <cell r="C1523">
            <v>7</v>
          </cell>
          <cell r="D1523" t="str">
            <v>P/PROMEP UVER 103.5/03/1784</v>
          </cell>
          <cell r="E1523" t="str">
            <v>PROMEP 103.5/03/1784</v>
          </cell>
          <cell r="F1523" t="str">
            <v/>
          </cell>
          <cell r="G1523">
            <v>37887.607511574075</v>
          </cell>
          <cell r="I1523">
            <v>3</v>
          </cell>
          <cell r="J1523">
            <v>2</v>
          </cell>
          <cell r="K1523" t="str">
            <v>MAPEREZ</v>
          </cell>
        </row>
        <row r="1524">
          <cell r="A1524">
            <v>47283</v>
          </cell>
          <cell r="B1524">
            <v>40731</v>
          </cell>
          <cell r="C1524">
            <v>7</v>
          </cell>
          <cell r="D1524" t="str">
            <v>P/PROMEP 103.5/02/1856</v>
          </cell>
          <cell r="E1524" t="str">
            <v>P/PROMEP 103.5021856</v>
          </cell>
          <cell r="F1524" t="str">
            <v/>
          </cell>
          <cell r="G1524">
            <v>37907.641944444447</v>
          </cell>
          <cell r="H1524">
            <v>39363</v>
          </cell>
          <cell r="I1524">
            <v>3</v>
          </cell>
          <cell r="J1524">
            <v>3</v>
          </cell>
          <cell r="K1524" t="str">
            <v>MAPEREZ</v>
          </cell>
        </row>
        <row r="1525">
          <cell r="A1525">
            <v>47284</v>
          </cell>
          <cell r="B1525">
            <v>40731</v>
          </cell>
          <cell r="C1525">
            <v>7</v>
          </cell>
          <cell r="D1525" t="str">
            <v>P/PROMEP 103.5/03/2189</v>
          </cell>
          <cell r="E1525" t="str">
            <v>PROMEP 103.5/03/2189</v>
          </cell>
          <cell r="F1525" t="str">
            <v/>
          </cell>
          <cell r="G1525">
            <v>37965.499409722222</v>
          </cell>
          <cell r="I1525">
            <v>3</v>
          </cell>
          <cell r="J1525">
            <v>4</v>
          </cell>
          <cell r="K1525" t="str">
            <v>MAPEREZ</v>
          </cell>
        </row>
        <row r="1526">
          <cell r="A1526">
            <v>47285</v>
          </cell>
          <cell r="B1526">
            <v>40731</v>
          </cell>
          <cell r="C1526">
            <v>7</v>
          </cell>
          <cell r="D1526" t="str">
            <v>P/PROMEP 103.5/03/2190</v>
          </cell>
          <cell r="E1526" t="str">
            <v>PROMEP 103.5/03/2190</v>
          </cell>
          <cell r="F1526" t="str">
            <v/>
          </cell>
          <cell r="G1526">
            <v>37965.500185185185</v>
          </cell>
          <cell r="I1526">
            <v>3</v>
          </cell>
          <cell r="J1526">
            <v>5</v>
          </cell>
          <cell r="K1526" t="str">
            <v>MAPEREZ</v>
          </cell>
        </row>
        <row r="1527">
          <cell r="A1527">
            <v>47286</v>
          </cell>
          <cell r="B1527">
            <v>40731</v>
          </cell>
          <cell r="C1527">
            <v>7</v>
          </cell>
          <cell r="D1527" t="str">
            <v>P/PROMEP 103.5/03/2495</v>
          </cell>
          <cell r="E1527" t="str">
            <v>PROMEP 103.5/03/2495</v>
          </cell>
          <cell r="F1527" t="str">
            <v/>
          </cell>
          <cell r="G1527">
            <v>37998.730555555558</v>
          </cell>
          <cell r="H1527">
            <v>39363</v>
          </cell>
          <cell r="I1527">
            <v>3</v>
          </cell>
          <cell r="J1527">
            <v>6</v>
          </cell>
          <cell r="K1527" t="str">
            <v>MAPEREZ</v>
          </cell>
        </row>
        <row r="1528">
          <cell r="A1528">
            <v>47287</v>
          </cell>
          <cell r="B1528">
            <v>40731</v>
          </cell>
          <cell r="C1528">
            <v>7</v>
          </cell>
          <cell r="D1528" t="str">
            <v>P/PROMEP 103.5/03/2717</v>
          </cell>
          <cell r="E1528" t="str">
            <v>PROMEP 103.5/03/2717</v>
          </cell>
          <cell r="F1528" t="str">
            <v/>
          </cell>
          <cell r="G1528">
            <v>38006.420162037037</v>
          </cell>
          <cell r="H1528">
            <v>39363</v>
          </cell>
          <cell r="I1528">
            <v>3</v>
          </cell>
          <cell r="J1528">
            <v>7</v>
          </cell>
          <cell r="K1528" t="str">
            <v>MAPEREZ</v>
          </cell>
        </row>
        <row r="1529">
          <cell r="A1529">
            <v>47288</v>
          </cell>
          <cell r="B1529">
            <v>40731</v>
          </cell>
          <cell r="C1529">
            <v>7</v>
          </cell>
          <cell r="D1529" t="str">
            <v>P/PROMEP 103.5/03/2718</v>
          </cell>
          <cell r="E1529" t="str">
            <v>PROMEP 103.5/03/2718</v>
          </cell>
          <cell r="F1529" t="str">
            <v/>
          </cell>
          <cell r="G1529">
            <v>38006.420671296299</v>
          </cell>
          <cell r="H1529">
            <v>39363</v>
          </cell>
          <cell r="I1529">
            <v>3</v>
          </cell>
          <cell r="J1529">
            <v>8</v>
          </cell>
          <cell r="K1529" t="str">
            <v>MAPEREZ</v>
          </cell>
        </row>
        <row r="1530">
          <cell r="A1530">
            <v>47289</v>
          </cell>
          <cell r="B1530">
            <v>40731</v>
          </cell>
          <cell r="C1530">
            <v>7</v>
          </cell>
          <cell r="D1530" t="str">
            <v>P/PROMEP 103.5/03/2719</v>
          </cell>
          <cell r="E1530" t="str">
            <v>PROMEP 103.5/03/2719</v>
          </cell>
          <cell r="F1530" t="str">
            <v/>
          </cell>
          <cell r="G1530">
            <v>38006.421168981484</v>
          </cell>
          <cell r="H1530">
            <v>39363</v>
          </cell>
          <cell r="I1530">
            <v>3</v>
          </cell>
          <cell r="J1530">
            <v>9</v>
          </cell>
          <cell r="K1530" t="str">
            <v>MAPEREZ</v>
          </cell>
        </row>
        <row r="1531">
          <cell r="A1531">
            <v>47290</v>
          </cell>
          <cell r="B1531">
            <v>40731</v>
          </cell>
          <cell r="C1531">
            <v>7</v>
          </cell>
          <cell r="D1531" t="str">
            <v>P/PROMEP 103.5/03/2720</v>
          </cell>
          <cell r="E1531" t="str">
            <v>PROMEP 103.5/03/2720</v>
          </cell>
          <cell r="F1531" t="str">
            <v/>
          </cell>
          <cell r="G1531">
            <v>38006.421759259261</v>
          </cell>
          <cell r="H1531">
            <v>39363</v>
          </cell>
          <cell r="I1531">
            <v>3</v>
          </cell>
          <cell r="J1531">
            <v>0</v>
          </cell>
          <cell r="K1531" t="str">
            <v>MAPEREZ</v>
          </cell>
        </row>
        <row r="1532">
          <cell r="A1532">
            <v>47291</v>
          </cell>
          <cell r="B1532">
            <v>40731</v>
          </cell>
          <cell r="C1532">
            <v>7</v>
          </cell>
          <cell r="D1532" t="str">
            <v>P/PROMEP 103.5/03/2536</v>
          </cell>
          <cell r="E1532" t="str">
            <v>PROMEP 103.5/03/2536</v>
          </cell>
          <cell r="F1532" t="str">
            <v/>
          </cell>
          <cell r="G1532">
            <v>38006.422222222223</v>
          </cell>
          <cell r="I1532">
            <v>3</v>
          </cell>
          <cell r="J1532">
            <v>1</v>
          </cell>
          <cell r="K1532" t="str">
            <v>MAPEREZ</v>
          </cell>
        </row>
        <row r="1533">
          <cell r="A1533">
            <v>47292</v>
          </cell>
          <cell r="B1533">
            <v>40731</v>
          </cell>
          <cell r="C1533">
            <v>7</v>
          </cell>
          <cell r="D1533" t="str">
            <v>P/PROMEP 103.5/03/2537</v>
          </cell>
          <cell r="E1533" t="str">
            <v>PROMEP 103.5/03/2537</v>
          </cell>
          <cell r="F1533" t="str">
            <v/>
          </cell>
          <cell r="G1533">
            <v>38006.422696759262</v>
          </cell>
          <cell r="I1533">
            <v>3</v>
          </cell>
          <cell r="J1533">
            <v>2</v>
          </cell>
          <cell r="K1533" t="str">
            <v>MAPEREZ</v>
          </cell>
        </row>
        <row r="1534">
          <cell r="A1534">
            <v>47293</v>
          </cell>
          <cell r="B1534">
            <v>40731</v>
          </cell>
          <cell r="C1534">
            <v>7</v>
          </cell>
          <cell r="D1534" t="str">
            <v>P/PROMEP 103.5/03/2661</v>
          </cell>
          <cell r="E1534" t="str">
            <v>P/PROMEP 103.5/03/26</v>
          </cell>
          <cell r="F1534" t="str">
            <v/>
          </cell>
          <cell r="G1534">
            <v>38019.686261574076</v>
          </cell>
          <cell r="I1534">
            <v>3</v>
          </cell>
          <cell r="J1534">
            <v>3</v>
          </cell>
          <cell r="K1534" t="str">
            <v>AALARCON</v>
          </cell>
        </row>
        <row r="1535">
          <cell r="A1535">
            <v>47294</v>
          </cell>
          <cell r="B1535">
            <v>40732</v>
          </cell>
          <cell r="C1535">
            <v>7</v>
          </cell>
          <cell r="D1535" t="str">
            <v>P/PROMEP 103.5/04/119</v>
          </cell>
          <cell r="E1535" t="str">
            <v>PPROMEP 103.5/04/119</v>
          </cell>
          <cell r="F1535" t="str">
            <v/>
          </cell>
          <cell r="G1535">
            <v>38054.435856481483</v>
          </cell>
          <cell r="I1535">
            <v>3</v>
          </cell>
          <cell r="J1535">
            <v>4</v>
          </cell>
          <cell r="K1535" t="str">
            <v>MAPEREZ</v>
          </cell>
        </row>
        <row r="1536">
          <cell r="A1536">
            <v>47295</v>
          </cell>
          <cell r="B1536">
            <v>40732</v>
          </cell>
          <cell r="C1536">
            <v>7</v>
          </cell>
          <cell r="D1536" t="str">
            <v>P/PROMEP 103.5/04/184</v>
          </cell>
          <cell r="E1536" t="str">
            <v>PPROMEP 103.5/04/184</v>
          </cell>
          <cell r="F1536" t="str">
            <v/>
          </cell>
          <cell r="G1536">
            <v>38054.436342592591</v>
          </cell>
          <cell r="I1536">
            <v>3</v>
          </cell>
          <cell r="J1536">
            <v>5</v>
          </cell>
          <cell r="K1536" t="str">
            <v>MAPEREZ</v>
          </cell>
        </row>
        <row r="1537">
          <cell r="A1537">
            <v>47296</v>
          </cell>
          <cell r="B1537">
            <v>40731</v>
          </cell>
          <cell r="C1537">
            <v>7</v>
          </cell>
          <cell r="D1537" t="str">
            <v>P/PROMEP 103.5/04/791</v>
          </cell>
          <cell r="E1537" t="str">
            <v>P/PROMEP103.5/04/791</v>
          </cell>
          <cell r="F1537" t="str">
            <v/>
          </cell>
          <cell r="G1537">
            <v>38142.433657407404</v>
          </cell>
          <cell r="I1537">
            <v>3</v>
          </cell>
          <cell r="J1537">
            <v>6</v>
          </cell>
          <cell r="K1537" t="str">
            <v>MAPEREZ</v>
          </cell>
        </row>
        <row r="1538">
          <cell r="A1538">
            <v>47297</v>
          </cell>
          <cell r="B1538">
            <v>40731</v>
          </cell>
          <cell r="C1538">
            <v>9</v>
          </cell>
          <cell r="D1538" t="str">
            <v>P/PROMEP 103.5/04/1020</v>
          </cell>
          <cell r="E1538" t="str">
            <v>P/PRO 103.5/04/1020</v>
          </cell>
          <cell r="F1538" t="str">
            <v/>
          </cell>
          <cell r="G1538">
            <v>38170.508842592593</v>
          </cell>
          <cell r="I1538">
            <v>3</v>
          </cell>
          <cell r="J1538">
            <v>7</v>
          </cell>
          <cell r="K1538" t="str">
            <v>AMESA</v>
          </cell>
        </row>
        <row r="1539">
          <cell r="A1539">
            <v>47298</v>
          </cell>
          <cell r="B1539">
            <v>40731</v>
          </cell>
          <cell r="C1539">
            <v>9</v>
          </cell>
          <cell r="D1539" t="str">
            <v>P/PROMEP 103.5/04/1145</v>
          </cell>
          <cell r="E1539" t="str">
            <v>P/PROM 103.5/04/1145</v>
          </cell>
          <cell r="F1539" t="str">
            <v/>
          </cell>
          <cell r="G1539">
            <v>38198.519166666665</v>
          </cell>
          <cell r="I1539">
            <v>0</v>
          </cell>
          <cell r="J1539">
            <v>8</v>
          </cell>
          <cell r="K1539" t="str">
            <v>AMESA</v>
          </cell>
        </row>
        <row r="1540">
          <cell r="A1540">
            <v>47299</v>
          </cell>
          <cell r="B1540">
            <v>40731</v>
          </cell>
          <cell r="C1540">
            <v>9</v>
          </cell>
          <cell r="D1540" t="str">
            <v>P/PROMEP 103.5/04/1146</v>
          </cell>
          <cell r="E1540" t="str">
            <v>P/PRO 103.5/04/1146</v>
          </cell>
          <cell r="F1540" t="str">
            <v/>
          </cell>
          <cell r="G1540">
            <v>38198.519537037035</v>
          </cell>
          <cell r="I1540">
            <v>0</v>
          </cell>
          <cell r="J1540">
            <v>9</v>
          </cell>
          <cell r="K1540" t="str">
            <v>AMESA</v>
          </cell>
        </row>
        <row r="1541">
          <cell r="A1541">
            <v>47300</v>
          </cell>
          <cell r="B1541">
            <v>40731</v>
          </cell>
          <cell r="C1541">
            <v>9</v>
          </cell>
          <cell r="D1541" t="str">
            <v>P/PROMEP 103.5/04/1567</v>
          </cell>
          <cell r="E1541" t="str">
            <v>P/PRO 103.5/04/1567</v>
          </cell>
          <cell r="F1541" t="str">
            <v/>
          </cell>
          <cell r="G1541">
            <v>38198.525231481479</v>
          </cell>
          <cell r="I1541">
            <v>0</v>
          </cell>
          <cell r="J1541">
            <v>0</v>
          </cell>
          <cell r="K1541" t="str">
            <v>AMESA</v>
          </cell>
        </row>
        <row r="1542">
          <cell r="A1542">
            <v>47301</v>
          </cell>
          <cell r="B1542">
            <v>40731</v>
          </cell>
          <cell r="C1542">
            <v>1</v>
          </cell>
          <cell r="D1542" t="str">
            <v xml:space="preserve">P/PROMEP UVER-98-01                                                             </v>
          </cell>
          <cell r="E1542" t="str">
            <v xml:space="preserve">P/PROMEP UVER-98-01                </v>
          </cell>
          <cell r="F1542" t="str">
            <v/>
          </cell>
          <cell r="G1542">
            <v>2</v>
          </cell>
          <cell r="H1542">
            <v>39363</v>
          </cell>
          <cell r="I1542">
            <v>3</v>
          </cell>
          <cell r="J1542">
            <v>0</v>
          </cell>
          <cell r="K1542" t="str">
            <v/>
          </cell>
        </row>
        <row r="1543">
          <cell r="A1543">
            <v>47306</v>
          </cell>
          <cell r="B1543">
            <v>40731</v>
          </cell>
          <cell r="C1543">
            <v>7</v>
          </cell>
          <cell r="D1543" t="str">
            <v>CONS.DE EQUIPO PARA APOYAR EL TRAB. DE LOS CUERPOS ACAD. DES.HUMANIDADES</v>
          </cell>
          <cell r="E1543" t="str">
            <v>C. E. AP.T.CUER.A.D.</v>
          </cell>
          <cell r="F1543" t="str">
            <v/>
          </cell>
          <cell r="G1543">
            <v>37722.612951388888</v>
          </cell>
          <cell r="I1543">
            <v>3</v>
          </cell>
          <cell r="J1543">
            <v>6</v>
          </cell>
          <cell r="K1543" t="str">
            <v>MAPEREZ</v>
          </cell>
        </row>
        <row r="1544">
          <cell r="A1544">
            <v>47308</v>
          </cell>
          <cell r="B1544">
            <v>40731</v>
          </cell>
          <cell r="C1544">
            <v>7</v>
          </cell>
          <cell r="D1544" t="str">
            <v>ATT.REC.CON.P/eENS. E INV. PSICOLOGIA</v>
          </cell>
          <cell r="E1544" t="str">
            <v>ATE. REC. CON.ENS. INV. PSIC. CONS.</v>
          </cell>
          <cell r="F1544" t="str">
            <v/>
          </cell>
          <cell r="G1544">
            <v>37264</v>
          </cell>
          <cell r="H1544">
            <v>39363</v>
          </cell>
          <cell r="I1544">
            <v>3</v>
          </cell>
          <cell r="J1544">
            <v>4</v>
          </cell>
          <cell r="K1544" t="str">
            <v>HMATPRZ</v>
          </cell>
        </row>
        <row r="1545">
          <cell r="A1545">
            <v>47309</v>
          </cell>
          <cell r="B1545">
            <v>40731</v>
          </cell>
          <cell r="C1545">
            <v>1</v>
          </cell>
          <cell r="D1545" t="str">
            <v>APOYO PARA LA SUPERACIÓN Y EL INTERCAMBIO ACADEMIC</v>
          </cell>
          <cell r="E1545" t="str">
            <v>APOY. SUP. INT. ACA.</v>
          </cell>
          <cell r="F1545" t="str">
            <v/>
          </cell>
          <cell r="G1545">
            <v>37328.620370370372</v>
          </cell>
          <cell r="I1545">
            <v>3</v>
          </cell>
          <cell r="J1545">
            <v>9</v>
          </cell>
          <cell r="K1545" t="str">
            <v>HARMLRC</v>
          </cell>
        </row>
        <row r="1546">
          <cell r="A1546">
            <v>47310</v>
          </cell>
          <cell r="B1546">
            <v>40731</v>
          </cell>
          <cell r="C1546">
            <v>7</v>
          </cell>
          <cell r="D1546" t="str">
            <v>BECAS ACADÉMICAS (RECUPERACIÓN DE CRÉDITOS)</v>
          </cell>
          <cell r="E1546" t="str">
            <v>BECAS ACADÉMICAS</v>
          </cell>
          <cell r="F1546" t="str">
            <v/>
          </cell>
          <cell r="G1546">
            <v>37788.602951388886</v>
          </cell>
          <cell r="H1546">
            <v>39363</v>
          </cell>
          <cell r="I1546">
            <v>3</v>
          </cell>
          <cell r="J1546">
            <v>0</v>
          </cell>
          <cell r="K1546" t="str">
            <v>MAPEREZ</v>
          </cell>
        </row>
        <row r="1547">
          <cell r="A1547">
            <v>47311</v>
          </cell>
          <cell r="B1547">
            <v>40731</v>
          </cell>
          <cell r="C1547">
            <v>7</v>
          </cell>
          <cell r="D1547" t="str">
            <v>MEJORAMIEN PERFIL PROFESORADO CONS. DE LAS DES AREA HUMANIDADES ORIZABA-CORDOBA</v>
          </cell>
          <cell r="E1547" t="str">
            <v>MEJ.PER.PRO.DES AREA</v>
          </cell>
          <cell r="F1547" t="str">
            <v/>
          </cell>
          <cell r="G1547">
            <v>38005.442986111113</v>
          </cell>
          <cell r="I1547">
            <v>3</v>
          </cell>
          <cell r="J1547">
            <v>1</v>
          </cell>
          <cell r="K1547" t="str">
            <v>MAPEREZ</v>
          </cell>
        </row>
        <row r="1548">
          <cell r="A1548">
            <v>47312</v>
          </cell>
          <cell r="B1548">
            <v>40731</v>
          </cell>
          <cell r="C1548">
            <v>7</v>
          </cell>
          <cell r="D1548" t="str">
            <v>MEJORAMIE DEL PERFIL DEL PROF. DE CA DE LA DES AREA ACAD. HUMANIDADES MINATITLAN</v>
          </cell>
          <cell r="E1548" t="str">
            <v>MEJ. PERF. PROF. CON</v>
          </cell>
          <cell r="F1548" t="str">
            <v/>
          </cell>
          <cell r="G1548">
            <v>38005.444444444445</v>
          </cell>
          <cell r="H1548">
            <v>39363</v>
          </cell>
          <cell r="I1548">
            <v>3</v>
          </cell>
          <cell r="J1548">
            <v>2</v>
          </cell>
          <cell r="K1548" t="str">
            <v>MAPEREZ</v>
          </cell>
        </row>
        <row r="1549">
          <cell r="A1549">
            <v>47313</v>
          </cell>
          <cell r="B1549">
            <v>40731</v>
          </cell>
          <cell r="C1549">
            <v>7</v>
          </cell>
          <cell r="D1549" t="str">
            <v>MEJORAMIEN DEL PERFIL DEL PROF. Y CONS.DE CA DE LA DES AREA ACAD. DE HUMAN. XAL</v>
          </cell>
          <cell r="E1549" t="str">
            <v xml:space="preserve">MEJ. PERF.PROF.CON. </v>
          </cell>
          <cell r="F1549" t="str">
            <v/>
          </cell>
          <cell r="G1549">
            <v>38005.446087962962</v>
          </cell>
          <cell r="H1549">
            <v>39363</v>
          </cell>
          <cell r="I1549">
            <v>3</v>
          </cell>
          <cell r="J1549">
            <v>3</v>
          </cell>
          <cell r="K1549" t="str">
            <v>MAPEREZ</v>
          </cell>
        </row>
        <row r="1550">
          <cell r="A1550">
            <v>47314</v>
          </cell>
          <cell r="B1550">
            <v>40731</v>
          </cell>
          <cell r="C1550">
            <v>7</v>
          </cell>
          <cell r="D1550" t="str">
            <v>MEJORAMIEN DEL PERFIL DEL PROF. Y CONS.DE CA DE LA DES AREA ACAD. DE HUMAN. POZ</v>
          </cell>
          <cell r="E1550" t="str">
            <v>MEJ. PERF. PROF.CONS</v>
          </cell>
          <cell r="F1550" t="str">
            <v/>
          </cell>
          <cell r="G1550">
            <v>38005.446898148148</v>
          </cell>
          <cell r="I1550">
            <v>3</v>
          </cell>
          <cell r="J1550">
            <v>4</v>
          </cell>
          <cell r="K1550" t="str">
            <v>MAPEREZ</v>
          </cell>
        </row>
        <row r="1551">
          <cell r="A1551">
            <v>47315</v>
          </cell>
          <cell r="B1551">
            <v>40731</v>
          </cell>
          <cell r="C1551">
            <v>7</v>
          </cell>
          <cell r="D1551" t="str">
            <v>MEJORAMIEN DEL PERFIL DEL PROF. Y CONS.DE CA DE LA DES AREA ACAD. DE HUMAN. VER</v>
          </cell>
          <cell r="E1551" t="str">
            <v>MEJ. PERF. PROF. CON</v>
          </cell>
          <cell r="F1551" t="str">
            <v/>
          </cell>
          <cell r="G1551">
            <v>38005.447453703702</v>
          </cell>
          <cell r="I1551">
            <v>3</v>
          </cell>
          <cell r="J1551">
            <v>5</v>
          </cell>
          <cell r="K1551" t="str">
            <v>MAPEREZ</v>
          </cell>
        </row>
        <row r="1552">
          <cell r="A1552">
            <v>47316</v>
          </cell>
          <cell r="B1552">
            <v>40731</v>
          </cell>
          <cell r="C1552">
            <v>7</v>
          </cell>
          <cell r="D1552" t="str">
            <v xml:space="preserve">FORTALECIMIENTO DE LOS CA DE LA DES BIO-AGROP ACAYUCAN PARA MEJ.DE SU CAPACIDAD </v>
          </cell>
          <cell r="E1552" t="str">
            <v>FOR. DE LOS CA DE LA</v>
          </cell>
          <cell r="F1552" t="str">
            <v/>
          </cell>
          <cell r="G1552">
            <v>38005.44872685185</v>
          </cell>
          <cell r="I1552">
            <v>3</v>
          </cell>
          <cell r="J1552">
            <v>6</v>
          </cell>
          <cell r="K1552" t="str">
            <v>MAPEREZ</v>
          </cell>
        </row>
        <row r="1553">
          <cell r="A1553">
            <v>47317</v>
          </cell>
          <cell r="B1553">
            <v>40731</v>
          </cell>
          <cell r="C1553">
            <v>7</v>
          </cell>
          <cell r="D1553" t="str">
            <v>CONSOLIDACIÓN DE LAS CA DE LA DES ECON- ADMINISTRATIVO COATZACOALCOS- MINATITLAN</v>
          </cell>
          <cell r="E1553" t="str">
            <v>CONS. DE LAS CA DE L</v>
          </cell>
          <cell r="F1553" t="str">
            <v/>
          </cell>
          <cell r="G1553">
            <v>38005.450023148151</v>
          </cell>
          <cell r="I1553">
            <v>3</v>
          </cell>
          <cell r="J1553">
            <v>7</v>
          </cell>
          <cell r="K1553" t="str">
            <v>MAPEREZ</v>
          </cell>
        </row>
        <row r="1554">
          <cell r="A1554">
            <v>47318</v>
          </cell>
          <cell r="B1554">
            <v>40731</v>
          </cell>
          <cell r="C1554">
            <v>7</v>
          </cell>
          <cell r="D1554" t="str">
            <v>CONS. DE LOS CA DE LA DES ECONOMICO ADMINISTRATIVA POZA RICA - TUXPAN</v>
          </cell>
          <cell r="E1554" t="str">
            <v>CON. DE LAS CA DE LA</v>
          </cell>
          <cell r="F1554" t="str">
            <v/>
          </cell>
          <cell r="G1554">
            <v>38005.450914351852</v>
          </cell>
          <cell r="I1554">
            <v>3</v>
          </cell>
          <cell r="J1554">
            <v>8</v>
          </cell>
          <cell r="K1554" t="str">
            <v>MAPEREZ</v>
          </cell>
        </row>
        <row r="1555">
          <cell r="A1555">
            <v>47319</v>
          </cell>
          <cell r="B1555">
            <v>40731</v>
          </cell>
          <cell r="C1555">
            <v>7</v>
          </cell>
          <cell r="D1555" t="str">
            <v>CONSOLIDACION DE LOS CA DE LA DES ACONOMICO ADMINSTRATIVA VERACRUZ</v>
          </cell>
          <cell r="E1555" t="str">
            <v>CONS. DE LOS CA DE L</v>
          </cell>
          <cell r="F1555" t="str">
            <v/>
          </cell>
          <cell r="G1555">
            <v>38005.451770833337</v>
          </cell>
          <cell r="I1555">
            <v>3</v>
          </cell>
          <cell r="J1555">
            <v>9</v>
          </cell>
          <cell r="K1555" t="str">
            <v>MAPEREZ</v>
          </cell>
        </row>
        <row r="1556">
          <cell r="A1556">
            <v>47320</v>
          </cell>
          <cell r="B1556">
            <v>40731</v>
          </cell>
          <cell r="C1556">
            <v>7</v>
          </cell>
          <cell r="D1556" t="str">
            <v>CONSOLIDACION DE LOS CA DE LA DES ECONOMICO-ADM. ORIZABA-CÓRDOBA</v>
          </cell>
          <cell r="E1556" t="str">
            <v>CONS. DE LA CA DE LA</v>
          </cell>
          <cell r="F1556" t="str">
            <v/>
          </cell>
          <cell r="G1556">
            <v>38005.452615740738</v>
          </cell>
          <cell r="H1556">
            <v>39363</v>
          </cell>
          <cell r="I1556">
            <v>3</v>
          </cell>
          <cell r="J1556">
            <v>0</v>
          </cell>
          <cell r="K1556" t="str">
            <v>MAPEREZ</v>
          </cell>
        </row>
        <row r="1557">
          <cell r="A1557">
            <v>47321</v>
          </cell>
          <cell r="B1557">
            <v>40731</v>
          </cell>
          <cell r="C1557">
            <v>7</v>
          </cell>
          <cell r="D1557" t="str">
            <v>FORTALECIMIENTO DE LOS CA DE LAS DES DEL AREA TÈCNICA POZA RICA TUXPAN</v>
          </cell>
          <cell r="E1557" t="str">
            <v>FORT. DE LOS CA DE L</v>
          </cell>
          <cell r="F1557" t="str">
            <v/>
          </cell>
          <cell r="G1557">
            <v>38005.464583333334</v>
          </cell>
          <cell r="I1557">
            <v>3</v>
          </cell>
          <cell r="J1557">
            <v>1</v>
          </cell>
          <cell r="K1557" t="str">
            <v>MAPEREZ</v>
          </cell>
        </row>
        <row r="1558">
          <cell r="A1558">
            <v>47322</v>
          </cell>
          <cell r="B1558">
            <v>40731</v>
          </cell>
          <cell r="C1558">
            <v>9</v>
          </cell>
          <cell r="D1558" t="str">
            <v>MEJOR.DEL PERFILE DEL PROF. DE LA DES BIO-AGR. XAL Y EL FORT. DE SUS CUERPOS ACA</v>
          </cell>
          <cell r="E1558" t="str">
            <v>M.P.P.DES.B-A.X.FCA</v>
          </cell>
          <cell r="F1558" t="str">
            <v/>
          </cell>
          <cell r="G1558">
            <v>38426.534895833334</v>
          </cell>
          <cell r="I1558">
            <v>3</v>
          </cell>
          <cell r="J1558">
            <v>2</v>
          </cell>
          <cell r="K1558" t="str">
            <v>AMESA</v>
          </cell>
        </row>
        <row r="1559">
          <cell r="A1559">
            <v>47323</v>
          </cell>
          <cell r="B1559">
            <v>40731</v>
          </cell>
          <cell r="C1559">
            <v>9</v>
          </cell>
          <cell r="D1559" t="str">
            <v>FORTALECIEMIENTO DE LOS CA DES BIO-AGR. VER. MEJOR.LA CAP. Y COMP.ACA. DEL PE</v>
          </cell>
          <cell r="E1559" t="str">
            <v>F.CA.D,B-A,VER.M.CC.</v>
          </cell>
          <cell r="F1559" t="str">
            <v/>
          </cell>
          <cell r="G1559">
            <v>38426.537268518521</v>
          </cell>
          <cell r="I1559">
            <v>3</v>
          </cell>
          <cell r="J1559">
            <v>3</v>
          </cell>
          <cell r="K1559" t="str">
            <v>AMESA</v>
          </cell>
        </row>
        <row r="1560">
          <cell r="A1560">
            <v>47324</v>
          </cell>
          <cell r="B1560">
            <v>40731</v>
          </cell>
          <cell r="C1560">
            <v>9</v>
          </cell>
          <cell r="D1560" t="str">
            <v>FORT. DE LOS CA DE LA DES BIO-AGR. TUX. PARA EL MEJORAMIENTO CAP. Y COM. ACA. PE</v>
          </cell>
          <cell r="E1560" t="str">
            <v>F.CA.D.B.A.T.M.C.C.A</v>
          </cell>
          <cell r="F1560" t="str">
            <v/>
          </cell>
          <cell r="G1560">
            <v>38426.538055555553</v>
          </cell>
          <cell r="I1560">
            <v>3</v>
          </cell>
          <cell r="J1560">
            <v>4</v>
          </cell>
          <cell r="K1560" t="str">
            <v>AMESA</v>
          </cell>
        </row>
        <row r="1561">
          <cell r="A1561">
            <v>47325</v>
          </cell>
          <cell r="B1561">
            <v>40731</v>
          </cell>
          <cell r="C1561">
            <v>9</v>
          </cell>
          <cell r="D1561" t="str">
            <v>APOYO AL DESARROLLO Y CONSOLIDACION DE LOS CA DE LA DES BIO-AGR. CORDOBA-ORIZABA</v>
          </cell>
          <cell r="E1561" t="str">
            <v>AP.DES.C.CA.B-A.C-O</v>
          </cell>
          <cell r="F1561" t="str">
            <v/>
          </cell>
          <cell r="G1561">
            <v>38426.539537037039</v>
          </cell>
          <cell r="I1561">
            <v>3</v>
          </cell>
          <cell r="J1561">
            <v>5</v>
          </cell>
          <cell r="K1561" t="str">
            <v>AMESA</v>
          </cell>
        </row>
        <row r="1562">
          <cell r="A1562">
            <v>47326</v>
          </cell>
          <cell r="B1562">
            <v>40731</v>
          </cell>
          <cell r="C1562">
            <v>9</v>
          </cell>
          <cell r="D1562" t="str">
            <v>DESARROLLO Y MEJORA DEL GRADO DE CONS. DE LOS CUERPOS ACAD. DE LA DES TEC.XALAPA</v>
          </cell>
          <cell r="E1562" t="str">
            <v>D.M.G.C.C.A.D.A.T.X</v>
          </cell>
          <cell r="F1562" t="str">
            <v/>
          </cell>
          <cell r="G1562">
            <v>38426.551851851851</v>
          </cell>
          <cell r="I1562">
            <v>3</v>
          </cell>
          <cell r="J1562">
            <v>6</v>
          </cell>
          <cell r="K1562" t="str">
            <v>AMESA</v>
          </cell>
        </row>
        <row r="1563">
          <cell r="A1563">
            <v>47327</v>
          </cell>
          <cell r="B1563">
            <v>40731</v>
          </cell>
          <cell r="C1563">
            <v>9</v>
          </cell>
          <cell r="D1563" t="str">
            <v>DESARROLLO Y CONSOLIDACION DE LOS CA DE LA DES TECNICA ORI-CORD.</v>
          </cell>
          <cell r="E1563" t="str">
            <v>D.Y C.CA.DES.T.ORI-C</v>
          </cell>
          <cell r="F1563" t="str">
            <v/>
          </cell>
          <cell r="G1563">
            <v>38426.554016203707</v>
          </cell>
          <cell r="I1563">
            <v>3</v>
          </cell>
          <cell r="J1563">
            <v>7</v>
          </cell>
          <cell r="K1563" t="str">
            <v>AMESA</v>
          </cell>
        </row>
        <row r="1564">
          <cell r="A1564">
            <v>47352</v>
          </cell>
          <cell r="B1564">
            <v>40731</v>
          </cell>
          <cell r="C1564">
            <v>9</v>
          </cell>
          <cell r="D1564" t="str">
            <v>UV-CA-78 ESTUDIOS EN EDUCACION</v>
          </cell>
          <cell r="E1564" t="str">
            <v>UV-CA-78 EST.EDUC.</v>
          </cell>
          <cell r="F1564" t="str">
            <v/>
          </cell>
          <cell r="G1564">
            <v>39954.53634259259</v>
          </cell>
          <cell r="I1564">
            <v>3</v>
          </cell>
          <cell r="J1564">
            <v>2</v>
          </cell>
          <cell r="K1564" t="str">
            <v>AMESA</v>
          </cell>
        </row>
        <row r="1565">
          <cell r="A1565">
            <v>47353</v>
          </cell>
          <cell r="B1565">
            <v>40731</v>
          </cell>
          <cell r="C1565">
            <v>9</v>
          </cell>
          <cell r="D1565" t="str">
            <v>UV-CA-220 BIOTECNOLOGIA, BIODIVERSIDAD Y MANEJO DE LOS RECURSOS NATURALES</v>
          </cell>
          <cell r="E1565" t="str">
            <v>UV-CA-2002 B.B.M.R.N</v>
          </cell>
          <cell r="F1565" t="str">
            <v/>
          </cell>
          <cell r="G1565">
            <v>39954.537106481483</v>
          </cell>
          <cell r="I1565">
            <v>3</v>
          </cell>
          <cell r="J1565">
            <v>3</v>
          </cell>
          <cell r="K1565" t="str">
            <v>AMESA</v>
          </cell>
        </row>
        <row r="1566">
          <cell r="A1566">
            <v>47354</v>
          </cell>
          <cell r="B1566">
            <v>20991</v>
          </cell>
          <cell r="C1566">
            <v>9</v>
          </cell>
          <cell r="D1566" t="str">
            <v>UV-CA-245 INGENIERIA DE CORROSION Y PROTECCION</v>
          </cell>
          <cell r="E1566" t="str">
            <v>UV-CA-245 ING.CORR.P</v>
          </cell>
          <cell r="F1566" t="str">
            <v/>
          </cell>
          <cell r="G1566">
            <v>40238.463194444441</v>
          </cell>
          <cell r="I1566">
            <v>3</v>
          </cell>
          <cell r="J1566">
            <v>4</v>
          </cell>
          <cell r="K1566" t="str">
            <v>AMESA</v>
          </cell>
        </row>
        <row r="1567">
          <cell r="A1567">
            <v>47355</v>
          </cell>
          <cell r="B1567">
            <v>40731</v>
          </cell>
          <cell r="C1567">
            <v>9</v>
          </cell>
          <cell r="D1567" t="str">
            <v>CONSOLIDACION DE LOS CA</v>
          </cell>
          <cell r="E1567" t="str">
            <v>CONS. DE LOS CA</v>
          </cell>
          <cell r="F1567" t="str">
            <v/>
          </cell>
          <cell r="G1567">
            <v>40324.78633101852</v>
          </cell>
          <cell r="I1567">
            <v>3</v>
          </cell>
          <cell r="J1567">
            <v>5</v>
          </cell>
          <cell r="K1567" t="str">
            <v>AMESA</v>
          </cell>
        </row>
        <row r="1568">
          <cell r="A1568">
            <v>47401</v>
          </cell>
          <cell r="B1568">
            <v>40731</v>
          </cell>
          <cell r="C1568">
            <v>1</v>
          </cell>
          <cell r="D1568" t="str">
            <v xml:space="preserve">P/PROMEP UVER-97-03                                                             </v>
          </cell>
          <cell r="E1568" t="str">
            <v xml:space="preserve">P/PROMEP UVER-97-03                </v>
          </cell>
          <cell r="F1568" t="str">
            <v/>
          </cell>
          <cell r="G1568">
            <v>2</v>
          </cell>
          <cell r="H1568">
            <v>39363</v>
          </cell>
          <cell r="I1568">
            <v>3</v>
          </cell>
          <cell r="J1568">
            <v>0</v>
          </cell>
          <cell r="K1568" t="str">
            <v/>
          </cell>
        </row>
        <row r="1569">
          <cell r="A1569">
            <v>47402</v>
          </cell>
          <cell r="B1569">
            <v>40731</v>
          </cell>
          <cell r="C1569">
            <v>1</v>
          </cell>
          <cell r="D1569" t="str">
            <v xml:space="preserve">P/PROMEP UVER-97-06                                                             </v>
          </cell>
          <cell r="E1569" t="str">
            <v xml:space="preserve">P/PROMEP UVER-97-06                </v>
          </cell>
          <cell r="F1569" t="str">
            <v/>
          </cell>
          <cell r="G1569">
            <v>2</v>
          </cell>
          <cell r="H1569">
            <v>39363</v>
          </cell>
          <cell r="I1569">
            <v>3</v>
          </cell>
          <cell r="J1569">
            <v>0</v>
          </cell>
          <cell r="K1569" t="str">
            <v/>
          </cell>
        </row>
        <row r="1570">
          <cell r="A1570">
            <v>47403</v>
          </cell>
          <cell r="B1570">
            <v>40731</v>
          </cell>
          <cell r="C1570">
            <v>1</v>
          </cell>
          <cell r="D1570" t="str">
            <v xml:space="preserve">P/PROMEP UVER-98-02                                                             </v>
          </cell>
          <cell r="E1570" t="str">
            <v xml:space="preserve">P/PROMEP UVER-98-02                </v>
          </cell>
          <cell r="F1570" t="str">
            <v/>
          </cell>
          <cell r="G1570">
            <v>2</v>
          </cell>
          <cell r="H1570">
            <v>39363</v>
          </cell>
          <cell r="I1570">
            <v>3</v>
          </cell>
          <cell r="J1570">
            <v>0</v>
          </cell>
          <cell r="K1570" t="str">
            <v/>
          </cell>
        </row>
        <row r="1571">
          <cell r="A1571">
            <v>47404</v>
          </cell>
          <cell r="B1571">
            <v>40731</v>
          </cell>
          <cell r="C1571">
            <v>1</v>
          </cell>
          <cell r="D1571" t="str">
            <v xml:space="preserve">P/PROMEP UVER-98-06                                                             </v>
          </cell>
          <cell r="E1571" t="str">
            <v xml:space="preserve">P/PROMEP UVER-98-06                </v>
          </cell>
          <cell r="F1571" t="str">
            <v/>
          </cell>
          <cell r="G1571">
            <v>2</v>
          </cell>
          <cell r="H1571">
            <v>39363</v>
          </cell>
          <cell r="I1571">
            <v>3</v>
          </cell>
          <cell r="J1571">
            <v>0</v>
          </cell>
          <cell r="K1571" t="str">
            <v/>
          </cell>
        </row>
        <row r="1572">
          <cell r="A1572">
            <v>47405</v>
          </cell>
          <cell r="B1572">
            <v>40731</v>
          </cell>
          <cell r="C1572">
            <v>1</v>
          </cell>
          <cell r="D1572" t="str">
            <v xml:space="preserve">P/PROMEP UVER-97-04                                                             </v>
          </cell>
          <cell r="E1572" t="str">
            <v xml:space="preserve">P/PROMEP UVER-97-04                </v>
          </cell>
          <cell r="F1572" t="str">
            <v/>
          </cell>
          <cell r="G1572">
            <v>2</v>
          </cell>
          <cell r="H1572">
            <v>39363</v>
          </cell>
          <cell r="I1572">
            <v>3</v>
          </cell>
          <cell r="J1572">
            <v>0</v>
          </cell>
          <cell r="K1572" t="str">
            <v/>
          </cell>
        </row>
        <row r="1573">
          <cell r="A1573">
            <v>47406</v>
          </cell>
          <cell r="B1573">
            <v>40731</v>
          </cell>
          <cell r="C1573">
            <v>1</v>
          </cell>
          <cell r="D1573" t="str">
            <v xml:space="preserve">P/PROMEP UVER-97-05                                                             </v>
          </cell>
          <cell r="E1573" t="str">
            <v xml:space="preserve">P/PROMEP UVER-97-05                </v>
          </cell>
          <cell r="F1573" t="str">
            <v/>
          </cell>
          <cell r="G1573">
            <v>2</v>
          </cell>
          <cell r="H1573">
            <v>39363</v>
          </cell>
          <cell r="I1573">
            <v>3</v>
          </cell>
          <cell r="J1573">
            <v>0</v>
          </cell>
          <cell r="K1573" t="str">
            <v/>
          </cell>
        </row>
        <row r="1574">
          <cell r="A1574">
            <v>47407</v>
          </cell>
          <cell r="B1574">
            <v>40731</v>
          </cell>
          <cell r="C1574">
            <v>1</v>
          </cell>
          <cell r="D1574" t="str">
            <v xml:space="preserve">P/PROMEP UVER-97-08                                                             </v>
          </cell>
          <cell r="E1574" t="str">
            <v xml:space="preserve">P/PROMEP UVER-97-08                </v>
          </cell>
          <cell r="F1574" t="str">
            <v/>
          </cell>
          <cell r="G1574">
            <v>2</v>
          </cell>
          <cell r="H1574">
            <v>39363</v>
          </cell>
          <cell r="I1574">
            <v>3</v>
          </cell>
          <cell r="J1574">
            <v>0</v>
          </cell>
          <cell r="K1574" t="str">
            <v/>
          </cell>
        </row>
        <row r="1575">
          <cell r="A1575">
            <v>47408</v>
          </cell>
          <cell r="B1575">
            <v>40731</v>
          </cell>
          <cell r="C1575">
            <v>1</v>
          </cell>
          <cell r="D1575" t="str">
            <v xml:space="preserve">P/PROMEP UVER-97-09                                                             </v>
          </cell>
          <cell r="E1575" t="str">
            <v xml:space="preserve">P/PROMEP UVER-97-09                </v>
          </cell>
          <cell r="F1575" t="str">
            <v/>
          </cell>
          <cell r="G1575">
            <v>2</v>
          </cell>
          <cell r="H1575">
            <v>39363</v>
          </cell>
          <cell r="I1575">
            <v>3</v>
          </cell>
          <cell r="J1575">
            <v>0</v>
          </cell>
          <cell r="K1575" t="str">
            <v/>
          </cell>
        </row>
        <row r="1576">
          <cell r="A1576">
            <v>47409</v>
          </cell>
          <cell r="B1576">
            <v>40731</v>
          </cell>
          <cell r="C1576">
            <v>1</v>
          </cell>
          <cell r="D1576" t="str">
            <v xml:space="preserve">P/PROMEP UVER-97-10                                                             </v>
          </cell>
          <cell r="E1576" t="str">
            <v xml:space="preserve">P/PROMEP UVER-97-10                </v>
          </cell>
          <cell r="F1576" t="str">
            <v/>
          </cell>
          <cell r="G1576">
            <v>2</v>
          </cell>
          <cell r="H1576">
            <v>39363</v>
          </cell>
          <cell r="I1576">
            <v>3</v>
          </cell>
          <cell r="J1576">
            <v>0</v>
          </cell>
          <cell r="K1576" t="str">
            <v/>
          </cell>
        </row>
        <row r="1577">
          <cell r="A1577">
            <v>47410</v>
          </cell>
          <cell r="B1577">
            <v>40731</v>
          </cell>
          <cell r="C1577">
            <v>1</v>
          </cell>
          <cell r="D1577" t="str">
            <v xml:space="preserve">P/PROMEP UVER-98-14                                                             </v>
          </cell>
          <cell r="E1577" t="str">
            <v xml:space="preserve">P/PROMEP UVER-98-14                </v>
          </cell>
          <cell r="F1577" t="str">
            <v/>
          </cell>
          <cell r="G1577">
            <v>2</v>
          </cell>
          <cell r="H1577">
            <v>39363</v>
          </cell>
          <cell r="I1577">
            <v>3</v>
          </cell>
          <cell r="J1577">
            <v>0</v>
          </cell>
          <cell r="K1577" t="str">
            <v/>
          </cell>
        </row>
        <row r="1578">
          <cell r="A1578">
            <v>47411</v>
          </cell>
          <cell r="B1578">
            <v>40731</v>
          </cell>
          <cell r="C1578">
            <v>1</v>
          </cell>
          <cell r="D1578" t="str">
            <v xml:space="preserve">P/PROMEP UVER-98-03                                                             </v>
          </cell>
          <cell r="E1578" t="str">
            <v xml:space="preserve">P/PROMEP UVER-98-03                </v>
          </cell>
          <cell r="F1578" t="str">
            <v/>
          </cell>
          <cell r="G1578">
            <v>2</v>
          </cell>
          <cell r="H1578">
            <v>39363</v>
          </cell>
          <cell r="I1578">
            <v>3</v>
          </cell>
          <cell r="J1578">
            <v>0</v>
          </cell>
          <cell r="K1578" t="str">
            <v/>
          </cell>
        </row>
        <row r="1579">
          <cell r="A1579">
            <v>47412</v>
          </cell>
          <cell r="B1579">
            <v>40731</v>
          </cell>
          <cell r="C1579">
            <v>1</v>
          </cell>
          <cell r="D1579" t="str">
            <v xml:space="preserve">P/PROMEP UVER-98-04                                                             </v>
          </cell>
          <cell r="E1579" t="str">
            <v xml:space="preserve">P/PROMEP UVER-98-04                </v>
          </cell>
          <cell r="F1579" t="str">
            <v/>
          </cell>
          <cell r="G1579">
            <v>2</v>
          </cell>
          <cell r="H1579">
            <v>39363</v>
          </cell>
          <cell r="I1579">
            <v>3</v>
          </cell>
          <cell r="J1579">
            <v>0</v>
          </cell>
          <cell r="K1579" t="str">
            <v/>
          </cell>
        </row>
        <row r="1580">
          <cell r="A1580">
            <v>47413</v>
          </cell>
          <cell r="B1580">
            <v>40731</v>
          </cell>
          <cell r="C1580">
            <v>1</v>
          </cell>
          <cell r="D1580" t="str">
            <v xml:space="preserve">P/PROMEP UVER-98-05                                                             </v>
          </cell>
          <cell r="E1580" t="str">
            <v xml:space="preserve">P/PROMEP UVER-98-05                </v>
          </cell>
          <cell r="F1580" t="str">
            <v/>
          </cell>
          <cell r="G1580">
            <v>2</v>
          </cell>
          <cell r="H1580">
            <v>39363</v>
          </cell>
          <cell r="I1580">
            <v>3</v>
          </cell>
          <cell r="J1580">
            <v>0</v>
          </cell>
          <cell r="K1580" t="str">
            <v/>
          </cell>
        </row>
        <row r="1581">
          <cell r="A1581">
            <v>47414</v>
          </cell>
          <cell r="B1581">
            <v>40731</v>
          </cell>
          <cell r="C1581">
            <v>1</v>
          </cell>
          <cell r="D1581" t="str">
            <v xml:space="preserve">P/PROMEP UVER-98-07                                                             </v>
          </cell>
          <cell r="E1581" t="str">
            <v xml:space="preserve">P/PROMEP UVER-98-07                </v>
          </cell>
          <cell r="F1581" t="str">
            <v/>
          </cell>
          <cell r="G1581">
            <v>2</v>
          </cell>
          <cell r="H1581">
            <v>39363</v>
          </cell>
          <cell r="I1581">
            <v>3</v>
          </cell>
          <cell r="J1581">
            <v>0</v>
          </cell>
          <cell r="K1581" t="str">
            <v/>
          </cell>
        </row>
        <row r="1582">
          <cell r="A1582">
            <v>47415</v>
          </cell>
          <cell r="B1582">
            <v>40731</v>
          </cell>
          <cell r="C1582">
            <v>1</v>
          </cell>
          <cell r="D1582" t="str">
            <v xml:space="preserve">P/PROMEP UVER-98-08                                                             </v>
          </cell>
          <cell r="E1582" t="str">
            <v xml:space="preserve">P/PROMEP UVER-98-08                </v>
          </cell>
          <cell r="F1582" t="str">
            <v/>
          </cell>
          <cell r="G1582">
            <v>2</v>
          </cell>
          <cell r="H1582">
            <v>39363</v>
          </cell>
          <cell r="I1582">
            <v>3</v>
          </cell>
          <cell r="J1582">
            <v>0</v>
          </cell>
          <cell r="K1582" t="str">
            <v/>
          </cell>
        </row>
        <row r="1583">
          <cell r="A1583">
            <v>47416</v>
          </cell>
          <cell r="B1583">
            <v>40731</v>
          </cell>
          <cell r="C1583">
            <v>1</v>
          </cell>
          <cell r="D1583" t="str">
            <v xml:space="preserve">P/PROMEP UVER-98-09                                                             </v>
          </cell>
          <cell r="E1583" t="str">
            <v xml:space="preserve">P/PROMEP UVER-98-09                </v>
          </cell>
          <cell r="F1583" t="str">
            <v/>
          </cell>
          <cell r="G1583">
            <v>2</v>
          </cell>
          <cell r="H1583">
            <v>39363</v>
          </cell>
          <cell r="I1583">
            <v>3</v>
          </cell>
          <cell r="J1583">
            <v>0</v>
          </cell>
          <cell r="K1583" t="str">
            <v/>
          </cell>
        </row>
        <row r="1584">
          <cell r="A1584">
            <v>47417</v>
          </cell>
          <cell r="B1584">
            <v>40731</v>
          </cell>
          <cell r="C1584">
            <v>1</v>
          </cell>
          <cell r="D1584" t="str">
            <v>P/PROMEP EXB-01-01</v>
          </cell>
          <cell r="E1584" t="str">
            <v>P/PROMEP EXB-01-01</v>
          </cell>
          <cell r="F1584" t="str">
            <v/>
          </cell>
          <cell r="G1584">
            <v>37193</v>
          </cell>
          <cell r="I1584">
            <v>3</v>
          </cell>
          <cell r="K1584" t="str">
            <v>HMATPRZ</v>
          </cell>
        </row>
        <row r="1585">
          <cell r="A1585">
            <v>47503</v>
          </cell>
          <cell r="B1585">
            <v>40731</v>
          </cell>
          <cell r="C1585">
            <v>9</v>
          </cell>
          <cell r="D1585" t="str">
            <v>PERFIL PROMEP</v>
          </cell>
          <cell r="E1585" t="str">
            <v>PERFIL PROMP</v>
          </cell>
          <cell r="F1585" t="str">
            <v/>
          </cell>
          <cell r="G1585">
            <v>39433.612754629627</v>
          </cell>
          <cell r="I1585">
            <v>3</v>
          </cell>
          <cell r="J1585">
            <v>3</v>
          </cell>
          <cell r="K1585" t="str">
            <v>AMESA</v>
          </cell>
        </row>
        <row r="1586">
          <cell r="A1586">
            <v>47504</v>
          </cell>
          <cell r="B1586">
            <v>40732</v>
          </cell>
          <cell r="C1586">
            <v>9</v>
          </cell>
          <cell r="D1586" t="str">
            <v>PROMEP/103.5/13/6159</v>
          </cell>
          <cell r="E1586" t="str">
            <v>PROMEP/103.5/13/6159</v>
          </cell>
          <cell r="F1586" t="str">
            <v>O</v>
          </cell>
          <cell r="G1586">
            <v>41550.597199074073</v>
          </cell>
          <cell r="I1586">
            <v>3</v>
          </cell>
          <cell r="J1586">
            <v>4</v>
          </cell>
          <cell r="K1586" t="str">
            <v>AMESA</v>
          </cell>
        </row>
        <row r="1587">
          <cell r="A1587">
            <v>47505</v>
          </cell>
          <cell r="B1587">
            <v>40735</v>
          </cell>
          <cell r="C1587">
            <v>9</v>
          </cell>
          <cell r="D1587" t="str">
            <v>DSA/103.5/14/7021/PPD-003</v>
          </cell>
          <cell r="E1587" t="str">
            <v>DSA/103.5/14/7021/PP</v>
          </cell>
          <cell r="F1587" t="str">
            <v>O</v>
          </cell>
          <cell r="G1587">
            <v>42081.597013888888</v>
          </cell>
          <cell r="I1587">
            <v>3</v>
          </cell>
          <cell r="J1587">
            <v>5</v>
          </cell>
          <cell r="K1587" t="str">
            <v>AMESA</v>
          </cell>
        </row>
        <row r="1588">
          <cell r="A1588">
            <v>47506</v>
          </cell>
          <cell r="B1588">
            <v>40735</v>
          </cell>
          <cell r="C1588">
            <v>9</v>
          </cell>
          <cell r="D1588" t="str">
            <v>DSA/103.5/14/7021/PPD-004</v>
          </cell>
          <cell r="E1588" t="str">
            <v>DSA/103.5/14/7021/PP</v>
          </cell>
          <cell r="F1588" t="str">
            <v>O</v>
          </cell>
          <cell r="G1588">
            <v>42081.599537037036</v>
          </cell>
          <cell r="I1588">
            <v>3</v>
          </cell>
          <cell r="J1588">
            <v>6</v>
          </cell>
          <cell r="K1588" t="str">
            <v>AMESA</v>
          </cell>
        </row>
        <row r="1589">
          <cell r="A1589">
            <v>47507</v>
          </cell>
          <cell r="B1589">
            <v>40735</v>
          </cell>
          <cell r="C1589">
            <v>9</v>
          </cell>
          <cell r="D1589" t="str">
            <v>DSA/103.5/14/7021/PPD-005</v>
          </cell>
          <cell r="E1589" t="str">
            <v>DSA/103.5/14/7021/PP</v>
          </cell>
          <cell r="F1589" t="str">
            <v>O</v>
          </cell>
          <cell r="G1589">
            <v>42081.600115740737</v>
          </cell>
          <cell r="I1589">
            <v>3</v>
          </cell>
          <cell r="J1589">
            <v>7</v>
          </cell>
          <cell r="K1589" t="str">
            <v>AMESA</v>
          </cell>
        </row>
        <row r="1590">
          <cell r="A1590">
            <v>47508</v>
          </cell>
          <cell r="B1590">
            <v>40735</v>
          </cell>
          <cell r="C1590">
            <v>9</v>
          </cell>
          <cell r="D1590" t="str">
            <v>DSA/103.5/14/7021/PPD-007</v>
          </cell>
          <cell r="E1590" t="str">
            <v>DSA/103.5/14/7021/PP</v>
          </cell>
          <cell r="F1590" t="str">
            <v>O</v>
          </cell>
          <cell r="G1590">
            <v>42081.60083333333</v>
          </cell>
          <cell r="I1590">
            <v>3</v>
          </cell>
          <cell r="J1590">
            <v>8</v>
          </cell>
          <cell r="K1590" t="str">
            <v>AMESA</v>
          </cell>
        </row>
        <row r="1591">
          <cell r="A1591">
            <v>47509</v>
          </cell>
          <cell r="B1591">
            <v>40735</v>
          </cell>
          <cell r="C1591">
            <v>9</v>
          </cell>
          <cell r="D1591" t="str">
            <v>DSA/103.5/14/7021/PPD-010</v>
          </cell>
          <cell r="E1591" t="str">
            <v>DSA/103.5/14/7021/PP</v>
          </cell>
          <cell r="F1591" t="str">
            <v>O</v>
          </cell>
          <cell r="G1591">
            <v>42081.601412037038</v>
          </cell>
          <cell r="I1591">
            <v>3</v>
          </cell>
          <cell r="J1591">
            <v>9</v>
          </cell>
          <cell r="K1591" t="str">
            <v>AMESA</v>
          </cell>
        </row>
        <row r="1592">
          <cell r="A1592">
            <v>47510</v>
          </cell>
          <cell r="B1592">
            <v>40735</v>
          </cell>
          <cell r="C1592">
            <v>9</v>
          </cell>
          <cell r="D1592" t="str">
            <v>DSA/103.5/14/7021/PPD-013</v>
          </cell>
          <cell r="E1592" t="str">
            <v>DSA/103.5/14/7021/PP</v>
          </cell>
          <cell r="F1592" t="str">
            <v>O</v>
          </cell>
          <cell r="G1592">
            <v>42081.60193287037</v>
          </cell>
          <cell r="I1592">
            <v>3</v>
          </cell>
          <cell r="J1592">
            <v>0</v>
          </cell>
          <cell r="K1592" t="str">
            <v>AMESA</v>
          </cell>
        </row>
        <row r="1593">
          <cell r="A1593">
            <v>47511</v>
          </cell>
          <cell r="B1593">
            <v>40735</v>
          </cell>
          <cell r="C1593">
            <v>9</v>
          </cell>
          <cell r="D1593" t="str">
            <v>DSA/103.5/14/7021/PPD-016</v>
          </cell>
          <cell r="E1593" t="str">
            <v>DSA/103.5/14/7021/PP</v>
          </cell>
          <cell r="F1593" t="str">
            <v>O</v>
          </cell>
          <cell r="G1593">
            <v>42081.602361111109</v>
          </cell>
          <cell r="I1593">
            <v>3</v>
          </cell>
          <cell r="J1593">
            <v>1</v>
          </cell>
          <cell r="K1593" t="str">
            <v>AMESA</v>
          </cell>
        </row>
        <row r="1594">
          <cell r="A1594">
            <v>47512</v>
          </cell>
          <cell r="B1594">
            <v>40735</v>
          </cell>
          <cell r="C1594">
            <v>9</v>
          </cell>
          <cell r="D1594" t="str">
            <v>DSA/103.5/14/7021/PPD-018</v>
          </cell>
          <cell r="E1594" t="str">
            <v>DSA/103.5/14/7021/PP</v>
          </cell>
          <cell r="F1594" t="str">
            <v>O</v>
          </cell>
          <cell r="G1594">
            <v>42081.602870370371</v>
          </cell>
          <cell r="I1594">
            <v>3</v>
          </cell>
          <cell r="J1594">
            <v>2</v>
          </cell>
          <cell r="K1594" t="str">
            <v>AMESA</v>
          </cell>
        </row>
        <row r="1595">
          <cell r="A1595">
            <v>47513</v>
          </cell>
          <cell r="B1595">
            <v>40735</v>
          </cell>
          <cell r="C1595">
            <v>9</v>
          </cell>
          <cell r="D1595" t="str">
            <v>DSA/103.5/14/7021/PPD-022</v>
          </cell>
          <cell r="E1595" t="str">
            <v>DSA/103.5/14/7021/PP</v>
          </cell>
          <cell r="F1595" t="str">
            <v>O</v>
          </cell>
          <cell r="G1595">
            <v>42081.603321759256</v>
          </cell>
          <cell r="I1595">
            <v>3</v>
          </cell>
          <cell r="J1595">
            <v>3</v>
          </cell>
          <cell r="K1595" t="str">
            <v>AMESA</v>
          </cell>
        </row>
        <row r="1596">
          <cell r="A1596">
            <v>47514</v>
          </cell>
          <cell r="B1596">
            <v>40735</v>
          </cell>
          <cell r="C1596">
            <v>9</v>
          </cell>
          <cell r="D1596" t="str">
            <v>DSA/103.5/14/7021/PPD-032</v>
          </cell>
          <cell r="E1596" t="str">
            <v>DSA/103.5/14/7021/PP</v>
          </cell>
          <cell r="F1596" t="str">
            <v>O</v>
          </cell>
          <cell r="G1596">
            <v>42081.603854166664</v>
          </cell>
          <cell r="I1596">
            <v>3</v>
          </cell>
          <cell r="J1596">
            <v>4</v>
          </cell>
          <cell r="K1596" t="str">
            <v>AMESA</v>
          </cell>
        </row>
        <row r="1597">
          <cell r="A1597">
            <v>47515</v>
          </cell>
          <cell r="B1597">
            <v>40735</v>
          </cell>
          <cell r="C1597">
            <v>9</v>
          </cell>
          <cell r="D1597" t="str">
            <v>DSA/103.5/14/7021/PPD-039</v>
          </cell>
          <cell r="E1597" t="str">
            <v>DSA/103.5/14/7021/PP</v>
          </cell>
          <cell r="F1597" t="str">
            <v>O</v>
          </cell>
          <cell r="G1597">
            <v>42081.60429398148</v>
          </cell>
          <cell r="I1597">
            <v>3</v>
          </cell>
          <cell r="J1597">
            <v>5</v>
          </cell>
          <cell r="K1597" t="str">
            <v>AMESA</v>
          </cell>
        </row>
        <row r="1598">
          <cell r="A1598">
            <v>47516</v>
          </cell>
          <cell r="B1598">
            <v>40735</v>
          </cell>
          <cell r="C1598">
            <v>9</v>
          </cell>
          <cell r="D1598" t="str">
            <v>DSA/103.5/14/7021/PPD-040</v>
          </cell>
          <cell r="E1598" t="str">
            <v>DSA/103.5/14/7021/PP</v>
          </cell>
          <cell r="F1598" t="str">
            <v>O</v>
          </cell>
          <cell r="G1598">
            <v>42081.604803240742</v>
          </cell>
          <cell r="I1598">
            <v>3</v>
          </cell>
          <cell r="J1598">
            <v>6</v>
          </cell>
          <cell r="K1598" t="str">
            <v>AMESA</v>
          </cell>
        </row>
        <row r="1599">
          <cell r="A1599">
            <v>47517</v>
          </cell>
          <cell r="B1599">
            <v>40735</v>
          </cell>
          <cell r="C1599">
            <v>9</v>
          </cell>
          <cell r="D1599" t="str">
            <v>DSA/103.5/14/7021/PPD-044</v>
          </cell>
          <cell r="E1599" t="str">
            <v>DSA/103.5/14/7021/PP</v>
          </cell>
          <cell r="F1599" t="str">
            <v>O</v>
          </cell>
          <cell r="G1599">
            <v>42081.60528935185</v>
          </cell>
          <cell r="I1599">
            <v>3</v>
          </cell>
          <cell r="J1599">
            <v>7</v>
          </cell>
          <cell r="K1599" t="str">
            <v>AMESA</v>
          </cell>
        </row>
        <row r="1600">
          <cell r="A1600">
            <v>47518</v>
          </cell>
          <cell r="B1600">
            <v>40735</v>
          </cell>
          <cell r="C1600">
            <v>9</v>
          </cell>
          <cell r="D1600" t="str">
            <v>DSA/103.5/14/7021/PPD-050</v>
          </cell>
          <cell r="E1600" t="str">
            <v>DSA/103.5/14/7021/PP</v>
          </cell>
          <cell r="F1600" t="str">
            <v>O</v>
          </cell>
          <cell r="G1600">
            <v>42081.605694444443</v>
          </cell>
          <cell r="I1600">
            <v>3</v>
          </cell>
          <cell r="J1600">
            <v>8</v>
          </cell>
          <cell r="K1600" t="str">
            <v>AMESA</v>
          </cell>
        </row>
        <row r="1601">
          <cell r="A1601">
            <v>47519</v>
          </cell>
          <cell r="B1601">
            <v>40735</v>
          </cell>
          <cell r="C1601">
            <v>9</v>
          </cell>
          <cell r="D1601" t="str">
            <v>DSA/103.5/14/7021/PPD-054</v>
          </cell>
          <cell r="E1601" t="str">
            <v>DSA/103.5/14/7021/PP</v>
          </cell>
          <cell r="F1601" t="str">
            <v>O</v>
          </cell>
          <cell r="G1601">
            <v>42081.606099537035</v>
          </cell>
          <cell r="I1601">
            <v>3</v>
          </cell>
          <cell r="J1601">
            <v>9</v>
          </cell>
          <cell r="K1601" t="str">
            <v>AMESA</v>
          </cell>
        </row>
        <row r="1602">
          <cell r="A1602">
            <v>47520</v>
          </cell>
          <cell r="B1602">
            <v>40735</v>
          </cell>
          <cell r="C1602">
            <v>9</v>
          </cell>
          <cell r="D1602" t="str">
            <v>DSA/103.5/14/7021/PPD-057</v>
          </cell>
          <cell r="E1602" t="str">
            <v>DSA/103.5/14/7021/PP</v>
          </cell>
          <cell r="F1602" t="str">
            <v>O</v>
          </cell>
          <cell r="G1602">
            <v>42081.606504629628</v>
          </cell>
          <cell r="I1602">
            <v>3</v>
          </cell>
          <cell r="J1602">
            <v>0</v>
          </cell>
          <cell r="K1602" t="str">
            <v>AMESA</v>
          </cell>
        </row>
        <row r="1603">
          <cell r="A1603">
            <v>47521</v>
          </cell>
          <cell r="B1603">
            <v>40735</v>
          </cell>
          <cell r="C1603">
            <v>9</v>
          </cell>
          <cell r="D1603" t="str">
            <v>DSA/103.5/14/7021/PPD-060</v>
          </cell>
          <cell r="E1603" t="str">
            <v>DSA/103.5/14/7021/PP</v>
          </cell>
          <cell r="F1603" t="str">
            <v>O</v>
          </cell>
          <cell r="G1603">
            <v>42081.606990740744</v>
          </cell>
          <cell r="I1603">
            <v>3</v>
          </cell>
          <cell r="J1603">
            <v>1</v>
          </cell>
          <cell r="K1603" t="str">
            <v>AMESA</v>
          </cell>
        </row>
        <row r="1604">
          <cell r="A1604">
            <v>47522</v>
          </cell>
          <cell r="B1604">
            <v>40735</v>
          </cell>
          <cell r="C1604">
            <v>9</v>
          </cell>
          <cell r="D1604" t="str">
            <v>DSA/103.5/14/7021/PPD-066</v>
          </cell>
          <cell r="E1604" t="str">
            <v>DSA/103.5/14/7021/PP</v>
          </cell>
          <cell r="F1604" t="str">
            <v>O</v>
          </cell>
          <cell r="G1604">
            <v>42081.607476851852</v>
          </cell>
          <cell r="I1604">
            <v>3</v>
          </cell>
          <cell r="J1604">
            <v>2</v>
          </cell>
          <cell r="K1604" t="str">
            <v>AMESA</v>
          </cell>
        </row>
        <row r="1605">
          <cell r="A1605">
            <v>47523</v>
          </cell>
          <cell r="B1605">
            <v>40735</v>
          </cell>
          <cell r="C1605">
            <v>9</v>
          </cell>
          <cell r="D1605" t="str">
            <v>DSA/103.5/14/7021/PPD-075</v>
          </cell>
          <cell r="E1605" t="str">
            <v>DSA/103.5/14/7021/PP</v>
          </cell>
          <cell r="F1605" t="str">
            <v>O</v>
          </cell>
          <cell r="G1605">
            <v>42081.607974537037</v>
          </cell>
          <cell r="I1605">
            <v>3</v>
          </cell>
          <cell r="J1605">
            <v>3</v>
          </cell>
          <cell r="K1605" t="str">
            <v>AMESA</v>
          </cell>
        </row>
        <row r="1606">
          <cell r="A1606">
            <v>47524</v>
          </cell>
          <cell r="B1606">
            <v>40735</v>
          </cell>
          <cell r="C1606">
            <v>9</v>
          </cell>
          <cell r="D1606" t="str">
            <v>DSA/103.5/14/7021/PPD-085</v>
          </cell>
          <cell r="E1606" t="str">
            <v>DSA/103.5/14/7021/PP</v>
          </cell>
          <cell r="F1606" t="str">
            <v>O</v>
          </cell>
          <cell r="G1606">
            <v>42081.608368055553</v>
          </cell>
          <cell r="I1606">
            <v>3</v>
          </cell>
          <cell r="J1606">
            <v>4</v>
          </cell>
          <cell r="K1606" t="str">
            <v>AMESA</v>
          </cell>
        </row>
        <row r="1607">
          <cell r="A1607">
            <v>47525</v>
          </cell>
          <cell r="B1607">
            <v>40735</v>
          </cell>
          <cell r="C1607">
            <v>9</v>
          </cell>
          <cell r="D1607" t="str">
            <v>DSA/103.5/14/7021/PPD-099</v>
          </cell>
          <cell r="E1607" t="str">
            <v>DSA/103.5/14/7021/PP</v>
          </cell>
          <cell r="F1607" t="str">
            <v>O</v>
          </cell>
          <cell r="G1607">
            <v>42081.608773148146</v>
          </cell>
          <cell r="I1607">
            <v>3</v>
          </cell>
          <cell r="J1607">
            <v>5</v>
          </cell>
          <cell r="K1607" t="str">
            <v>AMESA</v>
          </cell>
        </row>
        <row r="1608">
          <cell r="A1608">
            <v>47526</v>
          </cell>
          <cell r="B1608">
            <v>40735</v>
          </cell>
          <cell r="C1608">
            <v>9</v>
          </cell>
          <cell r="D1608" t="str">
            <v>DSA/103.5/14/7021/PPD-157</v>
          </cell>
          <cell r="E1608" t="str">
            <v>DSA/103.5/14/7021/PP</v>
          </cell>
          <cell r="F1608" t="str">
            <v>O</v>
          </cell>
          <cell r="G1608">
            <v>42081.609178240738</v>
          </cell>
          <cell r="I1608">
            <v>3</v>
          </cell>
          <cell r="J1608">
            <v>6</v>
          </cell>
          <cell r="K1608" t="str">
            <v>AMESA</v>
          </cell>
        </row>
        <row r="1609">
          <cell r="A1609">
            <v>47527</v>
          </cell>
          <cell r="B1609">
            <v>40735</v>
          </cell>
          <cell r="C1609">
            <v>9</v>
          </cell>
          <cell r="D1609" t="str">
            <v>DSA/103.5/14/7021/PPD-204</v>
          </cell>
          <cell r="E1609" t="str">
            <v>DSA/103.5/14/7021/PP</v>
          </cell>
          <cell r="F1609" t="str">
            <v>O</v>
          </cell>
          <cell r="G1609">
            <v>42081.609583333331</v>
          </cell>
          <cell r="I1609">
            <v>3</v>
          </cell>
          <cell r="J1609">
            <v>7</v>
          </cell>
          <cell r="K1609" t="str">
            <v>AMESA</v>
          </cell>
        </row>
        <row r="1610">
          <cell r="A1610">
            <v>47528</v>
          </cell>
          <cell r="B1610">
            <v>40735</v>
          </cell>
          <cell r="C1610">
            <v>9</v>
          </cell>
          <cell r="D1610" t="str">
            <v>DSA/103.5/14/7021/PPD-209</v>
          </cell>
          <cell r="E1610" t="str">
            <v>DSA/103.5/14/7021/PP</v>
          </cell>
          <cell r="F1610" t="str">
            <v>O</v>
          </cell>
          <cell r="G1610">
            <v>42081.610023148147</v>
          </cell>
          <cell r="I1610">
            <v>3</v>
          </cell>
          <cell r="J1610">
            <v>8</v>
          </cell>
          <cell r="K1610" t="str">
            <v>AMESA</v>
          </cell>
        </row>
        <row r="1611">
          <cell r="A1611">
            <v>47529</v>
          </cell>
          <cell r="B1611">
            <v>40735</v>
          </cell>
          <cell r="C1611">
            <v>9</v>
          </cell>
          <cell r="D1611" t="str">
            <v>DSA/103.5/14/7021/PPD-222</v>
          </cell>
          <cell r="E1611" t="str">
            <v>DSA/103.5/14/7021/PP</v>
          </cell>
          <cell r="F1611" t="str">
            <v>O</v>
          </cell>
          <cell r="G1611">
            <v>42081.610543981478</v>
          </cell>
          <cell r="I1611">
            <v>3</v>
          </cell>
          <cell r="J1611">
            <v>9</v>
          </cell>
          <cell r="K1611" t="str">
            <v>AMESA</v>
          </cell>
        </row>
        <row r="1612">
          <cell r="A1612">
            <v>47530</v>
          </cell>
          <cell r="B1612">
            <v>40735</v>
          </cell>
          <cell r="C1612">
            <v>9</v>
          </cell>
          <cell r="D1612" t="str">
            <v>DSA/103.5/14/7021/PPD-225</v>
          </cell>
          <cell r="E1612" t="str">
            <v>DSA/103.5/14/7021/PP</v>
          </cell>
          <cell r="F1612" t="str">
            <v>O</v>
          </cell>
          <cell r="G1612">
            <v>42081.610972222225</v>
          </cell>
          <cell r="I1612">
            <v>3</v>
          </cell>
          <cell r="J1612">
            <v>0</v>
          </cell>
          <cell r="K1612" t="str">
            <v>AMESA</v>
          </cell>
        </row>
        <row r="1613">
          <cell r="A1613">
            <v>47531</v>
          </cell>
          <cell r="B1613">
            <v>40735</v>
          </cell>
          <cell r="C1613">
            <v>9</v>
          </cell>
          <cell r="D1613" t="str">
            <v>DSA/103.5/14/7021/PPD-228</v>
          </cell>
          <cell r="E1613" t="str">
            <v>DSA/103.5/14/7021/PP</v>
          </cell>
          <cell r="F1613" t="str">
            <v>O</v>
          </cell>
          <cell r="G1613">
            <v>42081.611388888887</v>
          </cell>
          <cell r="I1613">
            <v>3</v>
          </cell>
          <cell r="J1613">
            <v>1</v>
          </cell>
          <cell r="K1613" t="str">
            <v>AMESA</v>
          </cell>
        </row>
        <row r="1614">
          <cell r="A1614">
            <v>47532</v>
          </cell>
          <cell r="B1614">
            <v>40735</v>
          </cell>
          <cell r="C1614">
            <v>9</v>
          </cell>
          <cell r="D1614" t="str">
            <v>DSA/103.5/14/7021/PPD-229</v>
          </cell>
          <cell r="E1614" t="str">
            <v>DSA/103.5/14/7021/PP</v>
          </cell>
          <cell r="F1614" t="str">
            <v>O</v>
          </cell>
          <cell r="G1614">
            <v>42081.611793981479</v>
          </cell>
          <cell r="I1614">
            <v>3</v>
          </cell>
          <cell r="J1614">
            <v>2</v>
          </cell>
          <cell r="K1614" t="str">
            <v>AMESA</v>
          </cell>
        </row>
        <row r="1615">
          <cell r="A1615">
            <v>47533</v>
          </cell>
          <cell r="B1615">
            <v>40735</v>
          </cell>
          <cell r="C1615">
            <v>9</v>
          </cell>
          <cell r="D1615" t="str">
            <v>DSA/103.5/14/7021/PPD-230</v>
          </cell>
          <cell r="E1615" t="str">
            <v>DSA/103.5/14/7021/PP</v>
          </cell>
          <cell r="F1615" t="str">
            <v>O</v>
          </cell>
          <cell r="G1615">
            <v>42186.748796296299</v>
          </cell>
          <cell r="I1615">
            <v>3</v>
          </cell>
          <cell r="J1615">
            <v>3</v>
          </cell>
          <cell r="K1615" t="str">
            <v>AMESA</v>
          </cell>
        </row>
        <row r="1616">
          <cell r="A1616">
            <v>47534</v>
          </cell>
          <cell r="B1616">
            <v>40735</v>
          </cell>
          <cell r="C1616">
            <v>9</v>
          </cell>
          <cell r="D1616" t="str">
            <v>DSA/103.5/14/7021/PPD-232</v>
          </cell>
          <cell r="E1616" t="str">
            <v>DSA/103.5/14/7021/PP</v>
          </cell>
          <cell r="F1616" t="str">
            <v>O</v>
          </cell>
          <cell r="G1616">
            <v>42186.763043981482</v>
          </cell>
          <cell r="I1616">
            <v>3</v>
          </cell>
          <cell r="J1616">
            <v>4</v>
          </cell>
          <cell r="K1616" t="str">
            <v>AMESA</v>
          </cell>
        </row>
        <row r="1617">
          <cell r="A1617">
            <v>47535</v>
          </cell>
          <cell r="B1617">
            <v>40735</v>
          </cell>
          <cell r="C1617">
            <v>9</v>
          </cell>
          <cell r="D1617" t="str">
            <v>DSA/103.5/14/7021/PPD-233</v>
          </cell>
          <cell r="E1617" t="str">
            <v>DSA/103.5/14/7021/PP</v>
          </cell>
          <cell r="F1617" t="str">
            <v>O</v>
          </cell>
          <cell r="G1617">
            <v>42186.763425925928</v>
          </cell>
          <cell r="I1617">
            <v>3</v>
          </cell>
          <cell r="J1617">
            <v>5</v>
          </cell>
          <cell r="K1617" t="str">
            <v>AMESA</v>
          </cell>
        </row>
        <row r="1618">
          <cell r="A1618">
            <v>47536</v>
          </cell>
          <cell r="B1618">
            <v>40735</v>
          </cell>
          <cell r="C1618">
            <v>9</v>
          </cell>
          <cell r="D1618" t="str">
            <v>DSA/103.5/14/7021/PPD-234</v>
          </cell>
          <cell r="E1618" t="str">
            <v>DSA/103.5/14/7021/PP</v>
          </cell>
          <cell r="F1618" t="str">
            <v>O</v>
          </cell>
          <cell r="G1618">
            <v>42186.76457175926</v>
          </cell>
          <cell r="I1618">
            <v>3</v>
          </cell>
          <cell r="J1618">
            <v>6</v>
          </cell>
          <cell r="K1618" t="str">
            <v>AMESA</v>
          </cell>
        </row>
        <row r="1619">
          <cell r="A1619">
            <v>47537</v>
          </cell>
          <cell r="B1619">
            <v>40735</v>
          </cell>
          <cell r="C1619">
            <v>9</v>
          </cell>
          <cell r="D1619" t="str">
            <v>DSA/103/14/7021/PPD-239</v>
          </cell>
          <cell r="E1619" t="str">
            <v>DSA/103/14/7021/PP</v>
          </cell>
          <cell r="F1619" t="str">
            <v>O</v>
          </cell>
          <cell r="G1619">
            <v>42186.807349537034</v>
          </cell>
          <cell r="I1619">
            <v>3</v>
          </cell>
          <cell r="J1619">
            <v>7</v>
          </cell>
          <cell r="K1619" t="str">
            <v>AMESA</v>
          </cell>
        </row>
        <row r="1620">
          <cell r="A1620">
            <v>47538</v>
          </cell>
          <cell r="B1620">
            <v>40735</v>
          </cell>
          <cell r="C1620">
            <v>9</v>
          </cell>
          <cell r="D1620" t="str">
            <v>DSA/103.5/14/7021/PPD-240</v>
          </cell>
          <cell r="E1620" t="str">
            <v>DSA/103.5/14/7021/PP</v>
          </cell>
          <cell r="F1620" t="str">
            <v>O</v>
          </cell>
          <cell r="G1620">
            <v>42186.766550925924</v>
          </cell>
          <cell r="I1620">
            <v>3</v>
          </cell>
          <cell r="J1620">
            <v>8</v>
          </cell>
          <cell r="K1620" t="str">
            <v>AMESA</v>
          </cell>
        </row>
        <row r="1621">
          <cell r="A1621">
            <v>47539</v>
          </cell>
          <cell r="B1621">
            <v>40735</v>
          </cell>
          <cell r="C1621">
            <v>9</v>
          </cell>
          <cell r="D1621" t="str">
            <v>DSA/103.5/14/7021/PPD-241</v>
          </cell>
          <cell r="E1621" t="str">
            <v>DSA/103.5/14/7021/PP</v>
          </cell>
          <cell r="F1621" t="str">
            <v>O</v>
          </cell>
          <cell r="G1621">
            <v>42186.766898148147</v>
          </cell>
          <cell r="I1621">
            <v>3</v>
          </cell>
          <cell r="J1621">
            <v>9</v>
          </cell>
          <cell r="K1621" t="str">
            <v>AMESA</v>
          </cell>
        </row>
        <row r="1622">
          <cell r="A1622">
            <v>47540</v>
          </cell>
          <cell r="B1622">
            <v>40735</v>
          </cell>
          <cell r="C1622">
            <v>9</v>
          </cell>
          <cell r="D1622" t="str">
            <v>DSA/103.5/14/7021/PPD-242</v>
          </cell>
          <cell r="E1622" t="str">
            <v>DSA/103.5/14/7021/PP</v>
          </cell>
          <cell r="F1622" t="str">
            <v>O</v>
          </cell>
          <cell r="G1622">
            <v>42186.767199074071</v>
          </cell>
          <cell r="I1622">
            <v>3</v>
          </cell>
          <cell r="J1622">
            <v>0</v>
          </cell>
          <cell r="K1622" t="str">
            <v>AMESA</v>
          </cell>
        </row>
        <row r="1623">
          <cell r="A1623">
            <v>47541</v>
          </cell>
          <cell r="B1623">
            <v>40735</v>
          </cell>
          <cell r="C1623">
            <v>9</v>
          </cell>
          <cell r="D1623" t="str">
            <v>DSA/103.5/14/7021/PPD-247</v>
          </cell>
          <cell r="E1623" t="str">
            <v>DSA/103.5/14/7021/PP</v>
          </cell>
          <cell r="F1623" t="str">
            <v>O</v>
          </cell>
          <cell r="G1623">
            <v>42186.767627314817</v>
          </cell>
          <cell r="I1623">
            <v>3</v>
          </cell>
          <cell r="J1623">
            <v>1</v>
          </cell>
          <cell r="K1623" t="str">
            <v>AMESA</v>
          </cell>
        </row>
        <row r="1624">
          <cell r="A1624">
            <v>47542</v>
          </cell>
          <cell r="B1624">
            <v>40735</v>
          </cell>
          <cell r="C1624">
            <v>9</v>
          </cell>
          <cell r="D1624" t="str">
            <v>DSA/103.5/14/7021/PPD-249</v>
          </cell>
          <cell r="E1624" t="str">
            <v>DSA/103.5/14/7021/PP</v>
          </cell>
          <cell r="F1624" t="str">
            <v>O</v>
          </cell>
          <cell r="G1624">
            <v>42186.76798611111</v>
          </cell>
          <cell r="I1624">
            <v>3</v>
          </cell>
          <cell r="J1624">
            <v>2</v>
          </cell>
          <cell r="K1624" t="str">
            <v>AMESA</v>
          </cell>
        </row>
        <row r="1625">
          <cell r="A1625">
            <v>47543</v>
          </cell>
          <cell r="B1625">
            <v>40735</v>
          </cell>
          <cell r="C1625">
            <v>9</v>
          </cell>
          <cell r="D1625" t="str">
            <v>DSA/103.5/14/7021/PPD-250</v>
          </cell>
          <cell r="E1625" t="str">
            <v>DSA/103.5/14/7021/PP</v>
          </cell>
          <cell r="F1625" t="str">
            <v>O</v>
          </cell>
          <cell r="G1625">
            <v>42186.76971064815</v>
          </cell>
          <cell r="I1625">
            <v>3</v>
          </cell>
          <cell r="J1625">
            <v>3</v>
          </cell>
          <cell r="K1625" t="str">
            <v>AMESA</v>
          </cell>
        </row>
        <row r="1626">
          <cell r="A1626">
            <v>47544</v>
          </cell>
          <cell r="B1626">
            <v>40735</v>
          </cell>
          <cell r="C1626">
            <v>9</v>
          </cell>
          <cell r="D1626" t="str">
            <v>DSA/103.5/14/7021/PPD-252</v>
          </cell>
          <cell r="E1626" t="str">
            <v>DSA/103.5/14/7021/PP</v>
          </cell>
          <cell r="F1626" t="str">
            <v>O</v>
          </cell>
          <cell r="G1626">
            <v>42186.770011574074</v>
          </cell>
          <cell r="I1626">
            <v>3</v>
          </cell>
          <cell r="J1626">
            <v>4</v>
          </cell>
          <cell r="K1626" t="str">
            <v>AMESA</v>
          </cell>
        </row>
        <row r="1627">
          <cell r="A1627">
            <v>47545</v>
          </cell>
          <cell r="B1627">
            <v>40735</v>
          </cell>
          <cell r="C1627">
            <v>9</v>
          </cell>
          <cell r="D1627" t="str">
            <v>DSA/103.5/14/7021/PPD-256</v>
          </cell>
          <cell r="E1627" t="str">
            <v>DSA/103.5/14/7021/PP</v>
          </cell>
          <cell r="F1627" t="str">
            <v>O</v>
          </cell>
          <cell r="G1627">
            <v>42186.770682870374</v>
          </cell>
          <cell r="I1627">
            <v>3</v>
          </cell>
          <cell r="J1627">
            <v>5</v>
          </cell>
          <cell r="K1627" t="str">
            <v>AMESA</v>
          </cell>
        </row>
        <row r="1628">
          <cell r="A1628">
            <v>47546</v>
          </cell>
          <cell r="B1628">
            <v>40735</v>
          </cell>
          <cell r="C1628">
            <v>9</v>
          </cell>
          <cell r="D1628" t="str">
            <v>DSA/103.5/14/7021/PPD-260</v>
          </cell>
          <cell r="E1628" t="str">
            <v>DSA/103.5/14/7021/PP</v>
          </cell>
          <cell r="F1628" t="str">
            <v>O</v>
          </cell>
          <cell r="G1628">
            <v>42186.771053240744</v>
          </cell>
          <cell r="I1628">
            <v>3</v>
          </cell>
          <cell r="J1628">
            <v>6</v>
          </cell>
          <cell r="K1628" t="str">
            <v>AMESA</v>
          </cell>
        </row>
        <row r="1629">
          <cell r="A1629">
            <v>47547</v>
          </cell>
          <cell r="B1629">
            <v>40735</v>
          </cell>
          <cell r="C1629">
            <v>9</v>
          </cell>
          <cell r="D1629" t="str">
            <v>DSA/103.5/14/7021/PPD-103</v>
          </cell>
          <cell r="E1629" t="str">
            <v>DSA/103.5/14/7021/PP</v>
          </cell>
          <cell r="F1629" t="str">
            <v>O</v>
          </cell>
          <cell r="G1629">
            <v>42186.771412037036</v>
          </cell>
          <cell r="I1629">
            <v>3</v>
          </cell>
          <cell r="J1629">
            <v>7</v>
          </cell>
          <cell r="K1629" t="str">
            <v>AMESA</v>
          </cell>
        </row>
        <row r="1630">
          <cell r="A1630">
            <v>47548</v>
          </cell>
          <cell r="B1630">
            <v>40735</v>
          </cell>
          <cell r="C1630">
            <v>9</v>
          </cell>
          <cell r="D1630" t="str">
            <v>DSA/103.5/14/7021/PPD-104</v>
          </cell>
          <cell r="E1630" t="str">
            <v>DSA/103.5/14/7021/PP</v>
          </cell>
          <cell r="F1630" t="str">
            <v>O</v>
          </cell>
          <cell r="G1630">
            <v>42186.77175925926</v>
          </cell>
          <cell r="I1630">
            <v>3</v>
          </cell>
          <cell r="J1630">
            <v>8</v>
          </cell>
          <cell r="K1630" t="str">
            <v>AMESA</v>
          </cell>
        </row>
        <row r="1631">
          <cell r="A1631">
            <v>47549</v>
          </cell>
          <cell r="B1631">
            <v>40735</v>
          </cell>
          <cell r="C1631">
            <v>9</v>
          </cell>
          <cell r="D1631" t="str">
            <v>DSA/103.5/14/7021/PPD-122</v>
          </cell>
          <cell r="E1631" t="str">
            <v>DSA/103.5/14/7021/PP</v>
          </cell>
          <cell r="F1631" t="str">
            <v>O</v>
          </cell>
          <cell r="G1631">
            <v>42186.772129629629</v>
          </cell>
          <cell r="I1631">
            <v>3</v>
          </cell>
          <cell r="J1631">
            <v>9</v>
          </cell>
          <cell r="K1631" t="str">
            <v>AMESA</v>
          </cell>
        </row>
        <row r="1632">
          <cell r="A1632">
            <v>47550</v>
          </cell>
          <cell r="B1632">
            <v>40735</v>
          </cell>
          <cell r="C1632">
            <v>9</v>
          </cell>
          <cell r="D1632" t="str">
            <v>DSA/103.5/14/7021/PPD-128</v>
          </cell>
          <cell r="E1632" t="str">
            <v>DSA/103.5/14/7021/PP</v>
          </cell>
          <cell r="F1632" t="str">
            <v>O</v>
          </cell>
          <cell r="G1632">
            <v>42186.772476851853</v>
          </cell>
          <cell r="I1632">
            <v>3</v>
          </cell>
          <cell r="J1632">
            <v>0</v>
          </cell>
          <cell r="K1632" t="str">
            <v>AMESA</v>
          </cell>
        </row>
        <row r="1633">
          <cell r="A1633">
            <v>47551</v>
          </cell>
          <cell r="B1633">
            <v>40735</v>
          </cell>
          <cell r="C1633">
            <v>9</v>
          </cell>
          <cell r="D1633" t="str">
            <v>DSA/103.5/14/40721/PPD-129</v>
          </cell>
          <cell r="E1633" t="str">
            <v>DSA/103.5/14/40721/P</v>
          </cell>
          <cell r="F1633" t="str">
            <v>O</v>
          </cell>
          <cell r="G1633">
            <v>42186.772905092592</v>
          </cell>
          <cell r="I1633">
            <v>3</v>
          </cell>
          <cell r="J1633">
            <v>1</v>
          </cell>
          <cell r="K1633" t="str">
            <v>AMESA</v>
          </cell>
        </row>
        <row r="1634">
          <cell r="A1634">
            <v>47552</v>
          </cell>
          <cell r="B1634">
            <v>40735</v>
          </cell>
          <cell r="C1634">
            <v>9</v>
          </cell>
          <cell r="D1634" t="str">
            <v>DSA/103.5/14/7021/PPD-130</v>
          </cell>
          <cell r="E1634" t="str">
            <v>DSA/103.5/14/7021/PP</v>
          </cell>
          <cell r="F1634" t="str">
            <v>O</v>
          </cell>
          <cell r="G1634">
            <v>42186.773263888892</v>
          </cell>
          <cell r="I1634">
            <v>3</v>
          </cell>
          <cell r="J1634">
            <v>2</v>
          </cell>
          <cell r="K1634" t="str">
            <v>AMESA</v>
          </cell>
        </row>
        <row r="1635">
          <cell r="A1635">
            <v>47553</v>
          </cell>
          <cell r="B1635">
            <v>40735</v>
          </cell>
          <cell r="C1635">
            <v>9</v>
          </cell>
          <cell r="D1635" t="str">
            <v>DSA/103.5/14/7021/PPD-133</v>
          </cell>
          <cell r="E1635" t="str">
            <v>DSA/103.5/14/7021/PP</v>
          </cell>
          <cell r="F1635" t="str">
            <v>O</v>
          </cell>
          <cell r="G1635">
            <v>42186.773634259262</v>
          </cell>
          <cell r="I1635">
            <v>3</v>
          </cell>
          <cell r="J1635">
            <v>3</v>
          </cell>
          <cell r="K1635" t="str">
            <v>AMESA</v>
          </cell>
        </row>
        <row r="1636">
          <cell r="A1636">
            <v>47554</v>
          </cell>
          <cell r="B1636">
            <v>40735</v>
          </cell>
          <cell r="C1636">
            <v>9</v>
          </cell>
          <cell r="D1636" t="str">
            <v>DSA/103.5/14/7021/PPD-137</v>
          </cell>
          <cell r="E1636" t="str">
            <v>DSA/103.5/14/7021/PP</v>
          </cell>
          <cell r="F1636" t="str">
            <v>O</v>
          </cell>
          <cell r="G1636">
            <v>42186.774039351854</v>
          </cell>
          <cell r="I1636">
            <v>3</v>
          </cell>
          <cell r="J1636">
            <v>4</v>
          </cell>
          <cell r="K1636" t="str">
            <v>AMESA</v>
          </cell>
        </row>
        <row r="1637">
          <cell r="A1637">
            <v>47555</v>
          </cell>
          <cell r="B1637">
            <v>40735</v>
          </cell>
          <cell r="C1637">
            <v>9</v>
          </cell>
          <cell r="D1637" t="str">
            <v>DSA/103.5/14/7021/PPD-138</v>
          </cell>
          <cell r="E1637" t="str">
            <v>DSA/103.5/14/7021/PP</v>
          </cell>
          <cell r="F1637" t="str">
            <v>O</v>
          </cell>
          <cell r="G1637">
            <v>42186.774444444447</v>
          </cell>
          <cell r="I1637">
            <v>3</v>
          </cell>
          <cell r="J1637">
            <v>5</v>
          </cell>
          <cell r="K1637" t="str">
            <v>AMESA</v>
          </cell>
        </row>
        <row r="1638">
          <cell r="A1638">
            <v>47556</v>
          </cell>
          <cell r="B1638">
            <v>40735</v>
          </cell>
          <cell r="C1638">
            <v>9</v>
          </cell>
          <cell r="D1638" t="str">
            <v>DSA/103.5/14/7021/PPD-140</v>
          </cell>
          <cell r="E1638" t="str">
            <v>DSA/103.5/14/7021/PP</v>
          </cell>
          <cell r="F1638" t="str">
            <v>O</v>
          </cell>
          <cell r="G1638">
            <v>42186.774884259263</v>
          </cell>
          <cell r="I1638">
            <v>3</v>
          </cell>
          <cell r="J1638">
            <v>6</v>
          </cell>
          <cell r="K1638" t="str">
            <v>AMESA</v>
          </cell>
        </row>
        <row r="1639">
          <cell r="A1639">
            <v>47557</v>
          </cell>
          <cell r="B1639">
            <v>40735</v>
          </cell>
          <cell r="C1639">
            <v>9</v>
          </cell>
          <cell r="D1639" t="str">
            <v>DSA/103.5/14/7021/PPD-141</v>
          </cell>
          <cell r="E1639" t="str">
            <v>DSA/103.5/14/7021/PP</v>
          </cell>
          <cell r="F1639" t="str">
            <v>O</v>
          </cell>
          <cell r="G1639">
            <v>42186.776747685188</v>
          </cell>
          <cell r="I1639">
            <v>3</v>
          </cell>
          <cell r="J1639">
            <v>7</v>
          </cell>
          <cell r="K1639" t="str">
            <v>AMESA</v>
          </cell>
        </row>
        <row r="1640">
          <cell r="A1640">
            <v>47558</v>
          </cell>
          <cell r="B1640">
            <v>40735</v>
          </cell>
          <cell r="C1640">
            <v>9</v>
          </cell>
          <cell r="D1640" t="str">
            <v>DSA/103.5/14/7021/PPD-142</v>
          </cell>
          <cell r="E1640" t="str">
            <v>DSA/103.5/14/7021/PP</v>
          </cell>
          <cell r="F1640" t="str">
            <v>O</v>
          </cell>
          <cell r="G1640">
            <v>42186.781122685185</v>
          </cell>
          <cell r="I1640">
            <v>3</v>
          </cell>
          <cell r="J1640">
            <v>8</v>
          </cell>
          <cell r="K1640" t="str">
            <v>AMESA</v>
          </cell>
        </row>
        <row r="1641">
          <cell r="A1641">
            <v>47559</v>
          </cell>
          <cell r="B1641">
            <v>40735</v>
          </cell>
          <cell r="C1641">
            <v>9</v>
          </cell>
          <cell r="D1641" t="str">
            <v>DSA/103.5/14/7021/PPD-145</v>
          </cell>
          <cell r="E1641" t="str">
            <v>DSA/103.5/14/7021/PP</v>
          </cell>
          <cell r="F1641" t="str">
            <v>O</v>
          </cell>
          <cell r="G1641">
            <v>42186.781423611108</v>
          </cell>
          <cell r="I1641">
            <v>3</v>
          </cell>
          <cell r="J1641">
            <v>9</v>
          </cell>
          <cell r="K1641" t="str">
            <v>AMESA</v>
          </cell>
        </row>
        <row r="1642">
          <cell r="A1642">
            <v>47560</v>
          </cell>
          <cell r="B1642">
            <v>40735</v>
          </cell>
          <cell r="C1642">
            <v>9</v>
          </cell>
          <cell r="D1642" t="str">
            <v>DSA/103.5/14/7021/PPD-146</v>
          </cell>
          <cell r="E1642" t="str">
            <v>DSA/103.5/14/7021/PP</v>
          </cell>
          <cell r="F1642" t="str">
            <v>O</v>
          </cell>
          <cell r="G1642">
            <v>42186.785185185188</v>
          </cell>
          <cell r="I1642">
            <v>3</v>
          </cell>
          <cell r="J1642">
            <v>0</v>
          </cell>
          <cell r="K1642" t="str">
            <v>AMESA</v>
          </cell>
        </row>
        <row r="1643">
          <cell r="A1643">
            <v>47561</v>
          </cell>
          <cell r="B1643">
            <v>40735</v>
          </cell>
          <cell r="C1643">
            <v>9</v>
          </cell>
          <cell r="D1643" t="str">
            <v>DSA/103.5/14/7021/PPD-159</v>
          </cell>
          <cell r="E1643" t="str">
            <v>DSA/103.5/14/7021/PP</v>
          </cell>
          <cell r="F1643" t="str">
            <v>O</v>
          </cell>
          <cell r="G1643">
            <v>42186.785752314812</v>
          </cell>
          <cell r="I1643">
            <v>3</v>
          </cell>
          <cell r="J1643">
            <v>1</v>
          </cell>
          <cell r="K1643" t="str">
            <v>AMESA</v>
          </cell>
        </row>
        <row r="1644">
          <cell r="A1644">
            <v>47562</v>
          </cell>
          <cell r="B1644">
            <v>40735</v>
          </cell>
          <cell r="C1644">
            <v>9</v>
          </cell>
          <cell r="D1644" t="str">
            <v>DSA/103/14/7021/PPD-160</v>
          </cell>
          <cell r="E1644" t="str">
            <v>DSA/103/14/7021/PP</v>
          </cell>
          <cell r="F1644" t="str">
            <v>O</v>
          </cell>
          <cell r="G1644">
            <v>42186.786192129628</v>
          </cell>
          <cell r="I1644">
            <v>3</v>
          </cell>
          <cell r="J1644">
            <v>2</v>
          </cell>
          <cell r="K1644" t="str">
            <v>AMESA</v>
          </cell>
        </row>
        <row r="1645">
          <cell r="A1645">
            <v>47563</v>
          </cell>
          <cell r="B1645">
            <v>40735</v>
          </cell>
          <cell r="C1645">
            <v>9</v>
          </cell>
          <cell r="D1645" t="str">
            <v>DSA/103/14/7021/PPD-164</v>
          </cell>
          <cell r="E1645" t="str">
            <v>DSA/103/14/7021/PP</v>
          </cell>
          <cell r="F1645" t="str">
            <v>O</v>
          </cell>
          <cell r="G1645">
            <v>42186.786435185182</v>
          </cell>
          <cell r="I1645">
            <v>3</v>
          </cell>
          <cell r="J1645">
            <v>3</v>
          </cell>
          <cell r="K1645" t="str">
            <v>AMESA</v>
          </cell>
        </row>
        <row r="1646">
          <cell r="A1646">
            <v>47564</v>
          </cell>
          <cell r="B1646">
            <v>40735</v>
          </cell>
          <cell r="C1646">
            <v>9</v>
          </cell>
          <cell r="D1646" t="str">
            <v>DSA/103/14/7021/PPD-167</v>
          </cell>
          <cell r="E1646" t="str">
            <v>DSA/103/14/7021/PP</v>
          </cell>
          <cell r="F1646" t="str">
            <v>O</v>
          </cell>
          <cell r="G1646">
            <v>42186.786689814813</v>
          </cell>
          <cell r="I1646">
            <v>3</v>
          </cell>
          <cell r="J1646">
            <v>4</v>
          </cell>
          <cell r="K1646" t="str">
            <v>AMESA</v>
          </cell>
        </row>
        <row r="1647">
          <cell r="A1647">
            <v>47565</v>
          </cell>
          <cell r="B1647">
            <v>40735</v>
          </cell>
          <cell r="C1647">
            <v>9</v>
          </cell>
          <cell r="D1647" t="str">
            <v>DSA/103/14/7021/PPD-185</v>
          </cell>
          <cell r="E1647" t="str">
            <v>DSA/103/14/7021/PP</v>
          </cell>
          <cell r="F1647" t="str">
            <v>O</v>
          </cell>
          <cell r="G1647">
            <v>42186.78696759259</v>
          </cell>
          <cell r="I1647">
            <v>3</v>
          </cell>
          <cell r="J1647">
            <v>5</v>
          </cell>
          <cell r="K1647" t="str">
            <v>AMESA</v>
          </cell>
        </row>
        <row r="1648">
          <cell r="A1648">
            <v>47566</v>
          </cell>
          <cell r="B1648">
            <v>40735</v>
          </cell>
          <cell r="C1648">
            <v>9</v>
          </cell>
          <cell r="D1648" t="str">
            <v>DSA/103/14/7021/PPD-197</v>
          </cell>
          <cell r="E1648" t="str">
            <v>DSA/103/14/7021/PP</v>
          </cell>
          <cell r="F1648" t="str">
            <v>O</v>
          </cell>
          <cell r="G1648">
            <v>42186.787187499998</v>
          </cell>
          <cell r="I1648">
            <v>3</v>
          </cell>
          <cell r="J1648">
            <v>6</v>
          </cell>
          <cell r="K1648" t="str">
            <v>AMESA</v>
          </cell>
        </row>
        <row r="1649">
          <cell r="A1649">
            <v>47567</v>
          </cell>
          <cell r="B1649">
            <v>40735</v>
          </cell>
          <cell r="C1649">
            <v>9</v>
          </cell>
          <cell r="D1649" t="str">
            <v>DSA/103/14/7021/PPD-224</v>
          </cell>
          <cell r="E1649" t="str">
            <v>DSA/103/14/7021/PP</v>
          </cell>
          <cell r="F1649" t="str">
            <v>O</v>
          </cell>
          <cell r="G1649">
            <v>42186.787418981483</v>
          </cell>
          <cell r="I1649">
            <v>3</v>
          </cell>
          <cell r="J1649">
            <v>7</v>
          </cell>
          <cell r="K1649" t="str">
            <v>AMESA</v>
          </cell>
        </row>
        <row r="1650">
          <cell r="A1650">
            <v>47568</v>
          </cell>
          <cell r="B1650">
            <v>40735</v>
          </cell>
          <cell r="C1650">
            <v>9</v>
          </cell>
          <cell r="D1650" t="str">
            <v>DSA/103/14/7021/PPD-062</v>
          </cell>
          <cell r="E1650" t="str">
            <v>DSA/103/14/7021/PP</v>
          </cell>
          <cell r="F1650" t="str">
            <v>O</v>
          </cell>
          <cell r="G1650">
            <v>42186.78765046296</v>
          </cell>
          <cell r="I1650">
            <v>3</v>
          </cell>
          <cell r="J1650">
            <v>8</v>
          </cell>
          <cell r="K1650" t="str">
            <v>AMESA</v>
          </cell>
        </row>
        <row r="1651">
          <cell r="A1651">
            <v>47569</v>
          </cell>
          <cell r="B1651">
            <v>40735</v>
          </cell>
          <cell r="C1651">
            <v>9</v>
          </cell>
          <cell r="D1651" t="str">
            <v>DSA/103/14/7021/PPD-070</v>
          </cell>
          <cell r="E1651" t="str">
            <v>DSA/103/14/7021/PP</v>
          </cell>
          <cell r="F1651" t="str">
            <v>O</v>
          </cell>
          <cell r="G1651">
            <v>42186.78974537037</v>
          </cell>
          <cell r="I1651">
            <v>3</v>
          </cell>
          <cell r="J1651">
            <v>9</v>
          </cell>
          <cell r="K1651" t="str">
            <v>AMESA</v>
          </cell>
        </row>
        <row r="1652">
          <cell r="A1652">
            <v>47570</v>
          </cell>
          <cell r="B1652">
            <v>40735</v>
          </cell>
          <cell r="C1652">
            <v>9</v>
          </cell>
          <cell r="D1652" t="str">
            <v>DSA/103/14/7021/PPD-071</v>
          </cell>
          <cell r="E1652" t="str">
            <v>DSA/103/14/7021/PP</v>
          </cell>
          <cell r="F1652" t="str">
            <v>O</v>
          </cell>
          <cell r="G1652">
            <v>42186.789965277778</v>
          </cell>
          <cell r="I1652">
            <v>3</v>
          </cell>
          <cell r="J1652">
            <v>0</v>
          </cell>
          <cell r="K1652" t="str">
            <v>AMESA</v>
          </cell>
        </row>
        <row r="1653">
          <cell r="A1653">
            <v>47571</v>
          </cell>
          <cell r="B1653">
            <v>40735</v>
          </cell>
          <cell r="C1653">
            <v>9</v>
          </cell>
          <cell r="D1653" t="str">
            <v>DSA/103/14/7021/PPD-094</v>
          </cell>
          <cell r="E1653" t="str">
            <v>DSA/103/14/7021/PP</v>
          </cell>
          <cell r="F1653" t="str">
            <v>O</v>
          </cell>
          <cell r="G1653">
            <v>42186.790729166663</v>
          </cell>
          <cell r="I1653">
            <v>3</v>
          </cell>
          <cell r="J1653">
            <v>1</v>
          </cell>
          <cell r="K1653" t="str">
            <v>AMESA</v>
          </cell>
        </row>
        <row r="1654">
          <cell r="A1654">
            <v>47572</v>
          </cell>
          <cell r="B1654">
            <v>40735</v>
          </cell>
          <cell r="C1654">
            <v>9</v>
          </cell>
          <cell r="D1654" t="str">
            <v>DSA/103/14/7021/PPD-102</v>
          </cell>
          <cell r="E1654" t="str">
            <v>DSA/103/14/7021/PP</v>
          </cell>
          <cell r="F1654" t="str">
            <v>O</v>
          </cell>
          <cell r="G1654">
            <v>42186.790937500002</v>
          </cell>
          <cell r="I1654">
            <v>3</v>
          </cell>
          <cell r="J1654">
            <v>2</v>
          </cell>
          <cell r="K1654" t="str">
            <v>AMESA</v>
          </cell>
        </row>
        <row r="1655">
          <cell r="A1655">
            <v>47573</v>
          </cell>
          <cell r="B1655">
            <v>40735</v>
          </cell>
          <cell r="C1655">
            <v>9</v>
          </cell>
          <cell r="D1655" t="str">
            <v>DSA/103/14/7021/PPD-112</v>
          </cell>
          <cell r="E1655" t="str">
            <v>DSA/103/14/7021/PP</v>
          </cell>
          <cell r="F1655" t="str">
            <v>O</v>
          </cell>
          <cell r="G1655">
            <v>42186.79115740741</v>
          </cell>
          <cell r="I1655">
            <v>3</v>
          </cell>
          <cell r="J1655">
            <v>3</v>
          </cell>
          <cell r="K1655" t="str">
            <v>AMESA</v>
          </cell>
        </row>
        <row r="1656">
          <cell r="A1656">
            <v>47574</v>
          </cell>
          <cell r="B1656">
            <v>40735</v>
          </cell>
          <cell r="C1656">
            <v>9</v>
          </cell>
          <cell r="D1656" t="str">
            <v>DSA/103/14/7021/PPD-113</v>
          </cell>
          <cell r="E1656" t="str">
            <v>DSA/103/14/7021/PP</v>
          </cell>
          <cell r="F1656" t="str">
            <v>O</v>
          </cell>
          <cell r="G1656">
            <v>42186.791365740741</v>
          </cell>
          <cell r="I1656">
            <v>3</v>
          </cell>
          <cell r="J1656">
            <v>4</v>
          </cell>
          <cell r="K1656" t="str">
            <v>AMESA</v>
          </cell>
        </row>
        <row r="1657">
          <cell r="A1657">
            <v>47575</v>
          </cell>
          <cell r="B1657">
            <v>40735</v>
          </cell>
          <cell r="C1657">
            <v>9</v>
          </cell>
          <cell r="D1657" t="str">
            <v>DSA/103/14/7021/PPD-173</v>
          </cell>
          <cell r="E1657" t="str">
            <v>DSA/103/14/7021/PP</v>
          </cell>
          <cell r="F1657" t="str">
            <v>O</v>
          </cell>
          <cell r="G1657">
            <v>42186.791585648149</v>
          </cell>
          <cell r="I1657">
            <v>3</v>
          </cell>
          <cell r="J1657">
            <v>5</v>
          </cell>
          <cell r="K1657" t="str">
            <v>AMESA</v>
          </cell>
        </row>
        <row r="1658">
          <cell r="A1658">
            <v>47576</v>
          </cell>
          <cell r="B1658">
            <v>40735</v>
          </cell>
          <cell r="C1658">
            <v>9</v>
          </cell>
          <cell r="D1658" t="str">
            <v>DSA/103/14/7021/PPD-174</v>
          </cell>
          <cell r="E1658" t="str">
            <v>DSA/103/14/7021/PP</v>
          </cell>
          <cell r="F1658" t="str">
            <v>O</v>
          </cell>
          <cell r="G1658">
            <v>42186.79178240741</v>
          </cell>
          <cell r="I1658">
            <v>3</v>
          </cell>
          <cell r="J1658">
            <v>6</v>
          </cell>
          <cell r="K1658" t="str">
            <v>AMESA</v>
          </cell>
        </row>
        <row r="1659">
          <cell r="A1659">
            <v>47577</v>
          </cell>
          <cell r="B1659">
            <v>40735</v>
          </cell>
          <cell r="C1659">
            <v>9</v>
          </cell>
          <cell r="D1659" t="str">
            <v>DSA/103/14/7021/PPD-175</v>
          </cell>
          <cell r="E1659" t="str">
            <v>DSA/103/14/7021/PP</v>
          </cell>
          <cell r="F1659" t="str">
            <v>O</v>
          </cell>
          <cell r="G1659">
            <v>42186.792013888888</v>
          </cell>
          <cell r="I1659">
            <v>3</v>
          </cell>
          <cell r="J1659">
            <v>7</v>
          </cell>
          <cell r="K1659" t="str">
            <v>AMESA</v>
          </cell>
        </row>
        <row r="1660">
          <cell r="A1660">
            <v>47578</v>
          </cell>
          <cell r="B1660">
            <v>40735</v>
          </cell>
          <cell r="C1660">
            <v>9</v>
          </cell>
          <cell r="D1660" t="str">
            <v>DSA/103/14/7021/PPD-178</v>
          </cell>
          <cell r="E1660" t="str">
            <v>DSA/103/14/7021/PP</v>
          </cell>
          <cell r="F1660" t="str">
            <v>O</v>
          </cell>
          <cell r="G1660">
            <v>42186.793842592589</v>
          </cell>
          <cell r="I1660">
            <v>3</v>
          </cell>
          <cell r="J1660">
            <v>8</v>
          </cell>
          <cell r="K1660" t="str">
            <v>AMESA</v>
          </cell>
        </row>
        <row r="1661">
          <cell r="A1661">
            <v>47579</v>
          </cell>
          <cell r="B1661">
            <v>40735</v>
          </cell>
          <cell r="C1661">
            <v>9</v>
          </cell>
          <cell r="D1661" t="str">
            <v>DSA/103/14/7021/PPD-182</v>
          </cell>
          <cell r="E1661" t="str">
            <v>DSA/103/14/7021/PP</v>
          </cell>
          <cell r="F1661" t="str">
            <v>O</v>
          </cell>
          <cell r="G1661">
            <v>42186.794108796297</v>
          </cell>
          <cell r="I1661">
            <v>3</v>
          </cell>
          <cell r="J1661">
            <v>9</v>
          </cell>
          <cell r="K1661" t="str">
            <v>AMESA</v>
          </cell>
        </row>
        <row r="1662">
          <cell r="A1662">
            <v>47580</v>
          </cell>
          <cell r="B1662">
            <v>40735</v>
          </cell>
          <cell r="C1662">
            <v>9</v>
          </cell>
          <cell r="D1662" t="str">
            <v>DSA/103/14/7021/PPD-183</v>
          </cell>
          <cell r="E1662" t="str">
            <v>DSA/103/14/7021/PP</v>
          </cell>
          <cell r="F1662" t="str">
            <v>O</v>
          </cell>
          <cell r="G1662">
            <v>42186.794351851851</v>
          </cell>
          <cell r="I1662">
            <v>3</v>
          </cell>
          <cell r="J1662">
            <v>0</v>
          </cell>
          <cell r="K1662" t="str">
            <v>AMESA</v>
          </cell>
        </row>
        <row r="1663">
          <cell r="A1663">
            <v>47581</v>
          </cell>
          <cell r="B1663">
            <v>40735</v>
          </cell>
          <cell r="C1663">
            <v>9</v>
          </cell>
          <cell r="D1663" t="str">
            <v>DSA/103/14/7021/PPD-186</v>
          </cell>
          <cell r="E1663" t="str">
            <v>DSA/103/14/7021/PP</v>
          </cell>
          <cell r="F1663" t="str">
            <v>O</v>
          </cell>
          <cell r="G1663">
            <v>42186.794629629629</v>
          </cell>
          <cell r="I1663">
            <v>3</v>
          </cell>
          <cell r="J1663">
            <v>1</v>
          </cell>
          <cell r="K1663" t="str">
            <v>AMESA</v>
          </cell>
        </row>
        <row r="1664">
          <cell r="A1664">
            <v>47582</v>
          </cell>
          <cell r="B1664">
            <v>40735</v>
          </cell>
          <cell r="C1664">
            <v>9</v>
          </cell>
          <cell r="D1664" t="str">
            <v>DSA/103/14/7021/PPD-187</v>
          </cell>
          <cell r="E1664" t="str">
            <v>DSA/103/14/7021/PP</v>
          </cell>
          <cell r="F1664" t="str">
            <v>O</v>
          </cell>
          <cell r="G1664">
            <v>42186.794849537036</v>
          </cell>
          <cell r="I1664">
            <v>3</v>
          </cell>
          <cell r="J1664">
            <v>2</v>
          </cell>
          <cell r="K1664" t="str">
            <v>AMESA</v>
          </cell>
        </row>
        <row r="1665">
          <cell r="A1665">
            <v>47583</v>
          </cell>
          <cell r="B1665">
            <v>40735</v>
          </cell>
          <cell r="C1665">
            <v>9</v>
          </cell>
          <cell r="D1665" t="str">
            <v>DSA/103/14/7021/PPD-188</v>
          </cell>
          <cell r="E1665" t="str">
            <v>DSA/103/14/7021/PP</v>
          </cell>
          <cell r="F1665" t="str">
            <v>O</v>
          </cell>
          <cell r="G1665">
            <v>42186.795092592591</v>
          </cell>
          <cell r="I1665">
            <v>3</v>
          </cell>
          <cell r="J1665">
            <v>3</v>
          </cell>
          <cell r="K1665" t="str">
            <v>AMESA</v>
          </cell>
        </row>
        <row r="1666">
          <cell r="A1666">
            <v>47584</v>
          </cell>
          <cell r="B1666">
            <v>40735</v>
          </cell>
          <cell r="C1666">
            <v>9</v>
          </cell>
          <cell r="D1666" t="str">
            <v>DSA/103/14/7021/PPD-192</v>
          </cell>
          <cell r="E1666" t="str">
            <v>DSA/103/14/7021/PP</v>
          </cell>
          <cell r="F1666" t="str">
            <v>O</v>
          </cell>
          <cell r="G1666">
            <v>42186.795324074075</v>
          </cell>
          <cell r="I1666">
            <v>3</v>
          </cell>
          <cell r="J1666">
            <v>4</v>
          </cell>
          <cell r="K1666" t="str">
            <v>AMESA</v>
          </cell>
        </row>
        <row r="1667">
          <cell r="A1667">
            <v>47585</v>
          </cell>
          <cell r="B1667">
            <v>40735</v>
          </cell>
          <cell r="C1667">
            <v>9</v>
          </cell>
          <cell r="D1667" t="str">
            <v>DSA/103/14/7021/PPD-193</v>
          </cell>
          <cell r="E1667" t="str">
            <v>DSA/103/14/7021/PP</v>
          </cell>
          <cell r="F1667" t="str">
            <v>O</v>
          </cell>
          <cell r="G1667">
            <v>42186.795567129629</v>
          </cell>
          <cell r="I1667">
            <v>3</v>
          </cell>
          <cell r="J1667">
            <v>5</v>
          </cell>
          <cell r="K1667" t="str">
            <v>AMESA</v>
          </cell>
        </row>
        <row r="1668">
          <cell r="A1668">
            <v>47586</v>
          </cell>
          <cell r="B1668">
            <v>40735</v>
          </cell>
          <cell r="C1668">
            <v>9</v>
          </cell>
          <cell r="D1668" t="str">
            <v>DSA/103/14/7021/PPD194</v>
          </cell>
          <cell r="E1668" t="str">
            <v>DSA/103/14/7021/PP</v>
          </cell>
          <cell r="F1668" t="str">
            <v>O</v>
          </cell>
          <cell r="G1668">
            <v>42186.795798611114</v>
          </cell>
          <cell r="I1668">
            <v>3</v>
          </cell>
          <cell r="J1668">
            <v>6</v>
          </cell>
          <cell r="K1668" t="str">
            <v>AMESA</v>
          </cell>
        </row>
        <row r="1669">
          <cell r="A1669">
            <v>47587</v>
          </cell>
          <cell r="B1669">
            <v>40735</v>
          </cell>
          <cell r="C1669">
            <v>9</v>
          </cell>
          <cell r="D1669" t="str">
            <v>DSA/103/14/7021/PPD-198</v>
          </cell>
          <cell r="E1669" t="str">
            <v>DSA/103/14/7021/PP</v>
          </cell>
          <cell r="F1669" t="str">
            <v>O</v>
          </cell>
          <cell r="G1669">
            <v>42186.79619212963</v>
          </cell>
          <cell r="I1669">
            <v>3</v>
          </cell>
          <cell r="J1669">
            <v>7</v>
          </cell>
          <cell r="K1669" t="str">
            <v>AMESA</v>
          </cell>
        </row>
        <row r="1670">
          <cell r="A1670">
            <v>47588</v>
          </cell>
          <cell r="B1670">
            <v>40735</v>
          </cell>
          <cell r="C1670">
            <v>9</v>
          </cell>
          <cell r="D1670" t="str">
            <v>DSA/103/14/7021/PPD-202</v>
          </cell>
          <cell r="E1670" t="str">
            <v>DSA/103/14/7021/PP</v>
          </cell>
          <cell r="F1670" t="str">
            <v>O</v>
          </cell>
          <cell r="G1670">
            <v>42186.796400462961</v>
          </cell>
          <cell r="I1670">
            <v>3</v>
          </cell>
          <cell r="J1670">
            <v>8</v>
          </cell>
          <cell r="K1670" t="str">
            <v>AMESA</v>
          </cell>
        </row>
        <row r="1671">
          <cell r="A1671">
            <v>47589</v>
          </cell>
          <cell r="B1671">
            <v>40735</v>
          </cell>
          <cell r="C1671">
            <v>9</v>
          </cell>
          <cell r="D1671" t="str">
            <v>DSA/103.5/14/8984/PPD-003</v>
          </cell>
          <cell r="E1671" t="str">
            <v>DSA/103.5/14/8984/PP</v>
          </cell>
          <cell r="F1671" t="str">
            <v>O</v>
          </cell>
          <cell r="G1671">
            <v>42184.794745370367</v>
          </cell>
          <cell r="I1671">
            <v>3</v>
          </cell>
          <cell r="J1671">
            <v>9</v>
          </cell>
          <cell r="K1671" t="str">
            <v>AMESA</v>
          </cell>
        </row>
        <row r="1672">
          <cell r="A1672">
            <v>47590</v>
          </cell>
          <cell r="B1672">
            <v>40735</v>
          </cell>
          <cell r="C1672">
            <v>9</v>
          </cell>
          <cell r="D1672" t="str">
            <v>DSA/103.5/14/8984/PPD-005</v>
          </cell>
          <cell r="E1672" t="str">
            <v>DSA/103.5/14/8984/PP</v>
          </cell>
          <cell r="F1672" t="str">
            <v>O</v>
          </cell>
          <cell r="G1672">
            <v>42184.795405092591</v>
          </cell>
          <cell r="I1672">
            <v>3</v>
          </cell>
          <cell r="J1672">
            <v>0</v>
          </cell>
          <cell r="K1672" t="str">
            <v>AMESA</v>
          </cell>
        </row>
        <row r="1673">
          <cell r="A1673">
            <v>47591</v>
          </cell>
          <cell r="B1673">
            <v>40735</v>
          </cell>
          <cell r="C1673">
            <v>9</v>
          </cell>
          <cell r="D1673" t="str">
            <v>DSA/103.5/14/8984/PPD-007</v>
          </cell>
          <cell r="E1673" t="str">
            <v>DSA/103.5/14/8984/PP</v>
          </cell>
          <cell r="F1673" t="str">
            <v>O</v>
          </cell>
          <cell r="G1673">
            <v>42184.796678240738</v>
          </cell>
          <cell r="I1673">
            <v>3</v>
          </cell>
          <cell r="J1673">
            <v>1</v>
          </cell>
          <cell r="K1673" t="str">
            <v>AMESA</v>
          </cell>
        </row>
        <row r="1674">
          <cell r="A1674">
            <v>47592</v>
          </cell>
          <cell r="B1674">
            <v>40735</v>
          </cell>
          <cell r="C1674">
            <v>9</v>
          </cell>
          <cell r="D1674" t="str">
            <v>DSA/103.5/14/8984/PPD-011</v>
          </cell>
          <cell r="E1674" t="str">
            <v>DSA/103.5/14/8984-PP</v>
          </cell>
          <cell r="F1674" t="str">
            <v>O</v>
          </cell>
          <cell r="G1674">
            <v>42184.797569444447</v>
          </cell>
          <cell r="I1674">
            <v>3</v>
          </cell>
          <cell r="J1674">
            <v>2</v>
          </cell>
          <cell r="K1674" t="str">
            <v>AMESA</v>
          </cell>
        </row>
        <row r="1675">
          <cell r="A1675">
            <v>47593</v>
          </cell>
          <cell r="B1675">
            <v>40735</v>
          </cell>
          <cell r="C1675">
            <v>9</v>
          </cell>
          <cell r="D1675" t="str">
            <v>DSA/103.5/14/10123/PPD-005</v>
          </cell>
          <cell r="E1675" t="str">
            <v>DSA/1035/14/1023/PPD</v>
          </cell>
          <cell r="F1675" t="str">
            <v>O</v>
          </cell>
          <cell r="G1675">
            <v>42177.688750000001</v>
          </cell>
          <cell r="I1675">
            <v>3</v>
          </cell>
          <cell r="J1675">
            <v>3</v>
          </cell>
          <cell r="K1675" t="str">
            <v>AMESA</v>
          </cell>
        </row>
        <row r="1676">
          <cell r="A1676">
            <v>47594</v>
          </cell>
          <cell r="B1676">
            <v>40735</v>
          </cell>
          <cell r="C1676">
            <v>9</v>
          </cell>
          <cell r="D1676" t="str">
            <v>DSA/103.5/14/10123/PPD-026</v>
          </cell>
          <cell r="E1676" t="str">
            <v>DSA/103.5/14/10123/P</v>
          </cell>
          <cell r="F1676" t="str">
            <v>O</v>
          </cell>
          <cell r="G1676">
            <v>42177.689166666663</v>
          </cell>
          <cell r="I1676">
            <v>3</v>
          </cell>
          <cell r="J1676">
            <v>4</v>
          </cell>
          <cell r="K1676" t="str">
            <v>AMESA</v>
          </cell>
        </row>
        <row r="1677">
          <cell r="A1677">
            <v>47595</v>
          </cell>
          <cell r="B1677">
            <v>40735</v>
          </cell>
          <cell r="C1677">
            <v>9</v>
          </cell>
          <cell r="D1677" t="str">
            <v>DSA/103.5/15/1563/PPD-001</v>
          </cell>
          <cell r="E1677" t="str">
            <v>DSA/103.5/15/1563/PP</v>
          </cell>
          <cell r="F1677" t="str">
            <v>O</v>
          </cell>
          <cell r="G1677">
            <v>42174.509930555556</v>
          </cell>
          <cell r="I1677">
            <v>3</v>
          </cell>
          <cell r="J1677">
            <v>5</v>
          </cell>
          <cell r="K1677" t="str">
            <v>AMESA</v>
          </cell>
        </row>
        <row r="1678">
          <cell r="A1678">
            <v>47596</v>
          </cell>
          <cell r="B1678">
            <v>40735</v>
          </cell>
          <cell r="C1678">
            <v>9</v>
          </cell>
          <cell r="D1678" t="str">
            <v>DSA/103.5/14/11692/PPD-002</v>
          </cell>
          <cell r="E1678" t="str">
            <v>DSA/103.5/14/11692-P</v>
          </cell>
          <cell r="F1678" t="str">
            <v>O</v>
          </cell>
          <cell r="G1678">
            <v>42174.510335648149</v>
          </cell>
          <cell r="I1678">
            <v>3</v>
          </cell>
          <cell r="J1678">
            <v>6</v>
          </cell>
          <cell r="K1678" t="str">
            <v>AMESA</v>
          </cell>
        </row>
        <row r="1679">
          <cell r="A1679">
            <v>47597</v>
          </cell>
          <cell r="B1679">
            <v>40735</v>
          </cell>
          <cell r="C1679">
            <v>9</v>
          </cell>
          <cell r="D1679" t="str">
            <v>DSA/103.5/14/11692/PPD-003</v>
          </cell>
          <cell r="E1679" t="str">
            <v>DSA/103.5/14/11692/P</v>
          </cell>
          <cell r="F1679" t="str">
            <v>O</v>
          </cell>
          <cell r="G1679">
            <v>42174.510775462964</v>
          </cell>
          <cell r="I1679">
            <v>3</v>
          </cell>
          <cell r="J1679">
            <v>7</v>
          </cell>
          <cell r="K1679" t="str">
            <v>AMESA</v>
          </cell>
        </row>
        <row r="1680">
          <cell r="A1680">
            <v>47600</v>
          </cell>
          <cell r="B1680">
            <v>40731</v>
          </cell>
          <cell r="C1680">
            <v>9</v>
          </cell>
          <cell r="D1680" t="str">
            <v>P/PROMEP 103.5/04/1411</v>
          </cell>
          <cell r="E1680" t="str">
            <v>PROMEP 103.5/04/1411</v>
          </cell>
          <cell r="F1680" t="str">
            <v/>
          </cell>
          <cell r="G1680">
            <v>38217.742592592593</v>
          </cell>
          <cell r="I1680">
            <v>3</v>
          </cell>
          <cell r="J1680">
            <v>0</v>
          </cell>
          <cell r="K1680" t="str">
            <v>AMESA</v>
          </cell>
        </row>
        <row r="1681">
          <cell r="A1681">
            <v>47601</v>
          </cell>
          <cell r="B1681">
            <v>40731</v>
          </cell>
          <cell r="C1681">
            <v>9</v>
          </cell>
          <cell r="D1681" t="str">
            <v>P/PROMEP 103.5/04/1412</v>
          </cell>
          <cell r="E1681" t="str">
            <v>PROMEP 103.5/04/1412</v>
          </cell>
          <cell r="F1681" t="str">
            <v/>
          </cell>
          <cell r="G1681">
            <v>38217.743530092594</v>
          </cell>
          <cell r="I1681">
            <v>3</v>
          </cell>
          <cell r="J1681">
            <v>1</v>
          </cell>
          <cell r="K1681" t="str">
            <v>AMESA</v>
          </cell>
        </row>
        <row r="1682">
          <cell r="A1682">
            <v>47602</v>
          </cell>
          <cell r="B1682">
            <v>40731</v>
          </cell>
          <cell r="C1682">
            <v>9</v>
          </cell>
          <cell r="D1682" t="str">
            <v>P/PROMEP 103.5/04/1991</v>
          </cell>
          <cell r="E1682" t="str">
            <v>P/PR 103.5/04/1991</v>
          </cell>
          <cell r="F1682" t="str">
            <v/>
          </cell>
          <cell r="G1682">
            <v>38268.585810185185</v>
          </cell>
          <cell r="I1682">
            <v>3</v>
          </cell>
          <cell r="J1682">
            <v>2</v>
          </cell>
          <cell r="K1682" t="str">
            <v>AMESA</v>
          </cell>
        </row>
        <row r="1683">
          <cell r="A1683">
            <v>47603</v>
          </cell>
          <cell r="B1683">
            <v>40731</v>
          </cell>
          <cell r="C1683">
            <v>9</v>
          </cell>
          <cell r="D1683" t="str">
            <v>P/PROMEP 103.5/04/1896</v>
          </cell>
          <cell r="E1683" t="str">
            <v>P/PROM 103.5/04/1896</v>
          </cell>
          <cell r="F1683" t="str">
            <v/>
          </cell>
          <cell r="G1683">
            <v>38279.518506944441</v>
          </cell>
          <cell r="I1683">
            <v>3</v>
          </cell>
          <cell r="J1683">
            <v>3</v>
          </cell>
          <cell r="K1683" t="str">
            <v>AMESA</v>
          </cell>
        </row>
        <row r="1684">
          <cell r="A1684">
            <v>47604</v>
          </cell>
          <cell r="B1684">
            <v>40731</v>
          </cell>
          <cell r="C1684">
            <v>9</v>
          </cell>
          <cell r="D1684" t="str">
            <v>P/PROMEP 103.5/04/2434</v>
          </cell>
          <cell r="E1684" t="str">
            <v>P/PRO 103.5/04/2434</v>
          </cell>
          <cell r="F1684" t="str">
            <v/>
          </cell>
          <cell r="G1684">
            <v>38321.654664351852</v>
          </cell>
          <cell r="I1684">
            <v>3</v>
          </cell>
          <cell r="J1684">
            <v>4</v>
          </cell>
          <cell r="K1684" t="str">
            <v>AMESA</v>
          </cell>
        </row>
        <row r="1685">
          <cell r="A1685">
            <v>47605</v>
          </cell>
          <cell r="B1685">
            <v>40731</v>
          </cell>
          <cell r="C1685">
            <v>9</v>
          </cell>
          <cell r="D1685" t="str">
            <v>P/PROMEP 103.5/04/2466</v>
          </cell>
          <cell r="E1685" t="str">
            <v>P/PRO 103.5/04/2466</v>
          </cell>
          <cell r="F1685" t="str">
            <v/>
          </cell>
          <cell r="G1685">
            <v>38321.655034722222</v>
          </cell>
          <cell r="I1685">
            <v>3</v>
          </cell>
          <cell r="J1685">
            <v>5</v>
          </cell>
          <cell r="K1685" t="str">
            <v>AMESA</v>
          </cell>
        </row>
        <row r="1686">
          <cell r="A1686">
            <v>47606</v>
          </cell>
          <cell r="B1686">
            <v>40731</v>
          </cell>
          <cell r="C1686">
            <v>9</v>
          </cell>
          <cell r="D1686" t="str">
            <v>P/PROMEP 103.5/04/2467</v>
          </cell>
          <cell r="E1686" t="str">
            <v>P/PRO 103.5/04/2467</v>
          </cell>
          <cell r="F1686" t="str">
            <v/>
          </cell>
          <cell r="G1686">
            <v>38321.655393518522</v>
          </cell>
          <cell r="I1686">
            <v>3</v>
          </cell>
          <cell r="J1686">
            <v>6</v>
          </cell>
          <cell r="K1686" t="str">
            <v>AMESA</v>
          </cell>
        </row>
        <row r="1687">
          <cell r="A1687">
            <v>47607</v>
          </cell>
          <cell r="B1687">
            <v>40731</v>
          </cell>
          <cell r="C1687">
            <v>9</v>
          </cell>
          <cell r="D1687" t="str">
            <v>P/PROMEP 103.5//04/2844</v>
          </cell>
          <cell r="E1687" t="str">
            <v>P/PRO 103.5/04/2844</v>
          </cell>
          <cell r="F1687" t="str">
            <v/>
          </cell>
          <cell r="G1687">
            <v>38362.59784722222</v>
          </cell>
          <cell r="I1687">
            <v>3</v>
          </cell>
          <cell r="J1687">
            <v>7</v>
          </cell>
          <cell r="K1687" t="str">
            <v>AMESA</v>
          </cell>
        </row>
        <row r="1688">
          <cell r="A1688">
            <v>47608</v>
          </cell>
          <cell r="B1688">
            <v>40731</v>
          </cell>
          <cell r="C1688">
            <v>9</v>
          </cell>
          <cell r="D1688" t="str">
            <v>P/PROMEP 103.5/04/2530</v>
          </cell>
          <cell r="E1688" t="str">
            <v>P/PRO 103.5/04/2530</v>
          </cell>
          <cell r="F1688" t="str">
            <v/>
          </cell>
          <cell r="G1688">
            <v>38363.733877314815</v>
          </cell>
          <cell r="I1688">
            <v>3</v>
          </cell>
          <cell r="J1688">
            <v>8</v>
          </cell>
          <cell r="K1688" t="str">
            <v>AMESA</v>
          </cell>
        </row>
        <row r="1689">
          <cell r="A1689">
            <v>47609</v>
          </cell>
          <cell r="B1689">
            <v>40731</v>
          </cell>
          <cell r="C1689">
            <v>9</v>
          </cell>
          <cell r="D1689" t="str">
            <v>P/PROMEP 103.5/04/2716</v>
          </cell>
          <cell r="E1689" t="str">
            <v>P/PRO 103.5/04/2716</v>
          </cell>
          <cell r="F1689" t="str">
            <v/>
          </cell>
          <cell r="G1689">
            <v>38363.734212962961</v>
          </cell>
          <cell r="I1689">
            <v>3</v>
          </cell>
          <cell r="J1689">
            <v>9</v>
          </cell>
          <cell r="K1689" t="str">
            <v>AMESA</v>
          </cell>
        </row>
        <row r="1690">
          <cell r="A1690">
            <v>47610</v>
          </cell>
          <cell r="B1690">
            <v>40731</v>
          </cell>
          <cell r="C1690">
            <v>9</v>
          </cell>
          <cell r="D1690" t="str">
            <v>P/PROMEP 103.5/04/2715</v>
          </cell>
          <cell r="E1690" t="str">
            <v>P/PRO 103.5/04/2715</v>
          </cell>
          <cell r="F1690" t="str">
            <v/>
          </cell>
          <cell r="G1690">
            <v>38363.734537037039</v>
          </cell>
          <cell r="I1690">
            <v>3</v>
          </cell>
          <cell r="J1690">
            <v>0</v>
          </cell>
          <cell r="K1690" t="str">
            <v>AMESA</v>
          </cell>
        </row>
        <row r="1691">
          <cell r="A1691">
            <v>47611</v>
          </cell>
          <cell r="B1691">
            <v>40731</v>
          </cell>
          <cell r="C1691">
            <v>9</v>
          </cell>
          <cell r="D1691" t="str">
            <v>P/PROMEP  103.5/04/2762</v>
          </cell>
          <cell r="E1691" t="str">
            <v>P/PRO 103.5/04/2762</v>
          </cell>
          <cell r="F1691" t="str">
            <v/>
          </cell>
          <cell r="G1691">
            <v>38365.432314814818</v>
          </cell>
          <cell r="I1691">
            <v>3</v>
          </cell>
          <cell r="J1691">
            <v>1</v>
          </cell>
          <cell r="K1691" t="str">
            <v>AMESA</v>
          </cell>
        </row>
        <row r="1692">
          <cell r="A1692">
            <v>47612</v>
          </cell>
          <cell r="B1692">
            <v>40731</v>
          </cell>
          <cell r="C1692">
            <v>9</v>
          </cell>
          <cell r="D1692" t="str">
            <v>P/PROMEP 103.5/04/2763</v>
          </cell>
          <cell r="E1692" t="str">
            <v>P/PRO 103.5/04/2763</v>
          </cell>
          <cell r="F1692" t="str">
            <v/>
          </cell>
          <cell r="G1692">
            <v>38365.432685185187</v>
          </cell>
          <cell r="I1692">
            <v>3</v>
          </cell>
          <cell r="J1692">
            <v>2</v>
          </cell>
          <cell r="K1692" t="str">
            <v>AMESA</v>
          </cell>
        </row>
        <row r="1693">
          <cell r="A1693">
            <v>47613</v>
          </cell>
          <cell r="B1693">
            <v>40731</v>
          </cell>
          <cell r="C1693">
            <v>9</v>
          </cell>
          <cell r="D1693" t="str">
            <v>P/PROMEP 103.5/04/2895</v>
          </cell>
          <cell r="E1693" t="str">
            <v>P/PRO 103.5/04/2895</v>
          </cell>
          <cell r="F1693" t="str">
            <v/>
          </cell>
          <cell r="G1693">
            <v>38365.432974537034</v>
          </cell>
          <cell r="I1693">
            <v>3</v>
          </cell>
          <cell r="J1693">
            <v>3</v>
          </cell>
          <cell r="K1693" t="str">
            <v>AMESA</v>
          </cell>
        </row>
        <row r="1694">
          <cell r="A1694">
            <v>47614</v>
          </cell>
          <cell r="B1694">
            <v>40731</v>
          </cell>
          <cell r="C1694">
            <v>9</v>
          </cell>
          <cell r="D1694" t="str">
            <v>P/PROMEP 103.5/04/2933</v>
          </cell>
          <cell r="E1694" t="str">
            <v>P/PRO 103.5/04/2933</v>
          </cell>
          <cell r="F1694" t="str">
            <v/>
          </cell>
          <cell r="G1694">
            <v>38365.433321759258</v>
          </cell>
          <cell r="I1694">
            <v>3</v>
          </cell>
          <cell r="J1694">
            <v>4</v>
          </cell>
          <cell r="K1694" t="str">
            <v>AMESA</v>
          </cell>
        </row>
        <row r="1695">
          <cell r="A1695">
            <v>47615</v>
          </cell>
          <cell r="B1695">
            <v>40731</v>
          </cell>
          <cell r="C1695">
            <v>9</v>
          </cell>
          <cell r="D1695" t="str">
            <v>P/PROMEP 103.5/04/2934</v>
          </cell>
          <cell r="E1695" t="str">
            <v>P/PRO 103.5/04/2934</v>
          </cell>
          <cell r="F1695" t="str">
            <v/>
          </cell>
          <cell r="G1695">
            <v>38365.433692129627</v>
          </cell>
          <cell r="I1695">
            <v>3</v>
          </cell>
          <cell r="J1695">
            <v>5</v>
          </cell>
          <cell r="K1695" t="str">
            <v>AMESA</v>
          </cell>
        </row>
        <row r="1696">
          <cell r="A1696">
            <v>47617</v>
          </cell>
          <cell r="B1696">
            <v>40731</v>
          </cell>
          <cell r="C1696">
            <v>9</v>
          </cell>
          <cell r="D1696" t="str">
            <v>P/PROMEP 103.5/04/2980</v>
          </cell>
          <cell r="E1696" t="str">
            <v>P/PRO 103.5/04/2980</v>
          </cell>
          <cell r="F1696" t="str">
            <v/>
          </cell>
          <cell r="G1696">
            <v>38377.685694444444</v>
          </cell>
          <cell r="I1696">
            <v>3</v>
          </cell>
          <cell r="J1696">
            <v>7</v>
          </cell>
          <cell r="K1696" t="str">
            <v>AMESA</v>
          </cell>
        </row>
        <row r="1697">
          <cell r="A1697">
            <v>47618</v>
          </cell>
          <cell r="B1697">
            <v>40731</v>
          </cell>
          <cell r="C1697">
            <v>9</v>
          </cell>
          <cell r="D1697" t="str">
            <v>P/PROMEP 103.5/04/2996</v>
          </cell>
          <cell r="E1697" t="str">
            <v>P/PRO 103.5/04/2996</v>
          </cell>
          <cell r="F1697" t="str">
            <v/>
          </cell>
          <cell r="G1697">
            <v>38377.686064814814</v>
          </cell>
          <cell r="I1697">
            <v>3</v>
          </cell>
          <cell r="J1697">
            <v>8</v>
          </cell>
          <cell r="K1697" t="str">
            <v>AMESA</v>
          </cell>
        </row>
        <row r="1698">
          <cell r="A1698">
            <v>47619</v>
          </cell>
          <cell r="B1698">
            <v>40731</v>
          </cell>
          <cell r="C1698">
            <v>9</v>
          </cell>
          <cell r="D1698" t="str">
            <v>P/PROMEP 103.5/05/0330</v>
          </cell>
          <cell r="E1698" t="str">
            <v>P/PRO 103.5/05/0330</v>
          </cell>
          <cell r="F1698" t="str">
            <v/>
          </cell>
          <cell r="G1698">
            <v>38415.52516203704</v>
          </cell>
          <cell r="I1698">
            <v>3</v>
          </cell>
          <cell r="J1698">
            <v>9</v>
          </cell>
          <cell r="K1698" t="str">
            <v>AMESA</v>
          </cell>
        </row>
        <row r="1699">
          <cell r="A1699">
            <v>47620</v>
          </cell>
          <cell r="B1699">
            <v>40731</v>
          </cell>
          <cell r="C1699">
            <v>9</v>
          </cell>
          <cell r="D1699" t="str">
            <v>P/PROMEP 103.5/05/0082</v>
          </cell>
          <cell r="E1699" t="str">
            <v>P/PRO 103.5/05/0082</v>
          </cell>
          <cell r="F1699" t="str">
            <v/>
          </cell>
          <cell r="G1699">
            <v>38415.525752314818</v>
          </cell>
          <cell r="I1699">
            <v>3</v>
          </cell>
          <cell r="J1699">
            <v>0</v>
          </cell>
          <cell r="K1699" t="str">
            <v>AMESA</v>
          </cell>
        </row>
        <row r="1700">
          <cell r="A1700">
            <v>47621</v>
          </cell>
          <cell r="B1700">
            <v>40731</v>
          </cell>
          <cell r="C1700">
            <v>9</v>
          </cell>
          <cell r="D1700" t="str">
            <v>PROMEP/103.5/05/358</v>
          </cell>
          <cell r="E1700" t="str">
            <v>PROMEP/103.5/05/358</v>
          </cell>
          <cell r="F1700" t="str">
            <v/>
          </cell>
          <cell r="G1700">
            <v>38463.803425925929</v>
          </cell>
          <cell r="I1700">
            <v>3</v>
          </cell>
          <cell r="J1700">
            <v>1</v>
          </cell>
          <cell r="K1700" t="str">
            <v>AMESA</v>
          </cell>
        </row>
        <row r="1701">
          <cell r="A1701">
            <v>47622</v>
          </cell>
          <cell r="B1701">
            <v>40731</v>
          </cell>
          <cell r="C1701">
            <v>9</v>
          </cell>
          <cell r="D1701" t="str">
            <v>P/PROMEP 103.5/05/0621</v>
          </cell>
          <cell r="E1701" t="str">
            <v>P/PROM 103.5/05/0621</v>
          </cell>
          <cell r="F1701" t="str">
            <v/>
          </cell>
          <cell r="G1701">
            <v>38483.598900462966</v>
          </cell>
          <cell r="I1701">
            <v>3</v>
          </cell>
          <cell r="J1701">
            <v>2</v>
          </cell>
          <cell r="K1701" t="str">
            <v>AMESA</v>
          </cell>
        </row>
        <row r="1702">
          <cell r="A1702">
            <v>47623</v>
          </cell>
          <cell r="B1702">
            <v>40731</v>
          </cell>
          <cell r="C1702">
            <v>9</v>
          </cell>
          <cell r="D1702" t="str">
            <v>P/PROMEP 103.5/05/1207</v>
          </cell>
          <cell r="E1702" t="str">
            <v>P/PRO 103.5/05/1207</v>
          </cell>
          <cell r="F1702" t="str">
            <v/>
          </cell>
          <cell r="G1702">
            <v>38525.606770833336</v>
          </cell>
          <cell r="I1702">
            <v>3</v>
          </cell>
          <cell r="J1702">
            <v>3</v>
          </cell>
          <cell r="K1702" t="str">
            <v>AMESA</v>
          </cell>
        </row>
        <row r="1703">
          <cell r="A1703">
            <v>47624</v>
          </cell>
          <cell r="B1703">
            <v>40731</v>
          </cell>
          <cell r="C1703">
            <v>9</v>
          </cell>
          <cell r="D1703" t="str">
            <v>P/PROMEP/103.5/05/1669</v>
          </cell>
          <cell r="E1703" t="str">
            <v>P/PRO/103.5/05/1669</v>
          </cell>
          <cell r="F1703" t="str">
            <v/>
          </cell>
          <cell r="G1703">
            <v>38589.613055555557</v>
          </cell>
          <cell r="I1703">
            <v>3</v>
          </cell>
          <cell r="J1703">
            <v>4</v>
          </cell>
          <cell r="K1703" t="str">
            <v>AMESA</v>
          </cell>
        </row>
        <row r="1704">
          <cell r="A1704">
            <v>47625</v>
          </cell>
          <cell r="B1704">
            <v>40731</v>
          </cell>
          <cell r="C1704">
            <v>9</v>
          </cell>
          <cell r="D1704" t="str">
            <v>P/PROMEP/103.5/05/1682</v>
          </cell>
          <cell r="E1704" t="str">
            <v>P/PRO/103.5/05/1682</v>
          </cell>
          <cell r="F1704" t="str">
            <v/>
          </cell>
          <cell r="G1704">
            <v>38589.613321759258</v>
          </cell>
          <cell r="I1704">
            <v>3</v>
          </cell>
          <cell r="J1704">
            <v>5</v>
          </cell>
          <cell r="K1704" t="str">
            <v>AMESA</v>
          </cell>
        </row>
        <row r="1705">
          <cell r="A1705">
            <v>47626</v>
          </cell>
          <cell r="B1705">
            <v>40731</v>
          </cell>
          <cell r="C1705">
            <v>9</v>
          </cell>
          <cell r="D1705" t="str">
            <v>P/PROMEP/103.5/05/1684</v>
          </cell>
          <cell r="E1705" t="str">
            <v>P/PRO/103.5/05/1684</v>
          </cell>
          <cell r="F1705" t="str">
            <v/>
          </cell>
          <cell r="G1705">
            <v>38589.613715277781</v>
          </cell>
          <cell r="I1705">
            <v>3</v>
          </cell>
          <cell r="J1705">
            <v>6</v>
          </cell>
          <cell r="K1705" t="str">
            <v>AMESA</v>
          </cell>
        </row>
        <row r="1706">
          <cell r="A1706">
            <v>47627</v>
          </cell>
          <cell r="B1706">
            <v>40731</v>
          </cell>
          <cell r="C1706">
            <v>9</v>
          </cell>
          <cell r="D1706" t="str">
            <v>P/PROMEP/103.5/05/1906</v>
          </cell>
          <cell r="E1706" t="str">
            <v>P/PRO/103.5/05/1906</v>
          </cell>
          <cell r="F1706" t="str">
            <v/>
          </cell>
          <cell r="G1706">
            <v>38589.614016203705</v>
          </cell>
          <cell r="I1706">
            <v>3</v>
          </cell>
          <cell r="J1706">
            <v>7</v>
          </cell>
          <cell r="K1706" t="str">
            <v>AMESA</v>
          </cell>
        </row>
        <row r="1707">
          <cell r="A1707">
            <v>47628</v>
          </cell>
          <cell r="B1707">
            <v>40731</v>
          </cell>
          <cell r="C1707">
            <v>9</v>
          </cell>
          <cell r="D1707" t="str">
            <v>P/PROMEP/103.5/05/1955</v>
          </cell>
          <cell r="E1707" t="str">
            <v>P/PRO/103.5/05/1955</v>
          </cell>
          <cell r="F1707" t="str">
            <v/>
          </cell>
          <cell r="G1707">
            <v>38589.614398148151</v>
          </cell>
          <cell r="I1707">
            <v>3</v>
          </cell>
          <cell r="J1707">
            <v>8</v>
          </cell>
          <cell r="K1707" t="str">
            <v>AMESA</v>
          </cell>
        </row>
        <row r="1708">
          <cell r="A1708">
            <v>47629</v>
          </cell>
          <cell r="B1708">
            <v>40731</v>
          </cell>
          <cell r="C1708">
            <v>9</v>
          </cell>
          <cell r="D1708" t="str">
            <v>P/PROMEP/103.5/05/1840</v>
          </cell>
          <cell r="E1708" t="str">
            <v>P/PRO/103.5/05/1840</v>
          </cell>
          <cell r="F1708" t="str">
            <v/>
          </cell>
          <cell r="G1708">
            <v>38617.54619212963</v>
          </cell>
          <cell r="I1708">
            <v>3</v>
          </cell>
          <cell r="J1708">
            <v>9</v>
          </cell>
          <cell r="K1708" t="str">
            <v>AMESA</v>
          </cell>
        </row>
        <row r="1709">
          <cell r="A1709">
            <v>47630</v>
          </cell>
          <cell r="B1709">
            <v>40732</v>
          </cell>
          <cell r="C1709">
            <v>9</v>
          </cell>
          <cell r="D1709" t="str">
            <v>P/PROMEP/103.5/05/2122</v>
          </cell>
          <cell r="E1709" t="str">
            <v>P/PRO/103.5/05/2122</v>
          </cell>
          <cell r="F1709" t="str">
            <v>O</v>
          </cell>
          <cell r="G1709">
            <v>38629.729212962964</v>
          </cell>
          <cell r="I1709">
            <v>3</v>
          </cell>
          <cell r="J1709">
            <v>0</v>
          </cell>
          <cell r="K1709" t="str">
            <v>AMESA</v>
          </cell>
        </row>
        <row r="1710">
          <cell r="A1710">
            <v>47631</v>
          </cell>
          <cell r="B1710">
            <v>40731</v>
          </cell>
          <cell r="C1710">
            <v>9</v>
          </cell>
          <cell r="D1710" t="str">
            <v>P/PROMEP/103.5/05/3542</v>
          </cell>
          <cell r="E1710" t="str">
            <v>P/PRO/103.5/05/3542</v>
          </cell>
          <cell r="F1710" t="str">
            <v/>
          </cell>
          <cell r="G1710">
            <v>38761.519212962965</v>
          </cell>
          <cell r="I1710">
            <v>3</v>
          </cell>
          <cell r="J1710">
            <v>1</v>
          </cell>
          <cell r="K1710" t="str">
            <v>AMESA</v>
          </cell>
        </row>
        <row r="1711">
          <cell r="A1711">
            <v>47632</v>
          </cell>
          <cell r="B1711">
            <v>40731</v>
          </cell>
          <cell r="C1711">
            <v>9</v>
          </cell>
          <cell r="D1711" t="str">
            <v>P/PROMEP/103.5/06/0581</v>
          </cell>
          <cell r="E1711" t="str">
            <v>P/PROM/1035/06/05814</v>
          </cell>
          <cell r="F1711" t="str">
            <v/>
          </cell>
          <cell r="G1711">
            <v>38785.716203703705</v>
          </cell>
          <cell r="I1711">
            <v>3</v>
          </cell>
          <cell r="J1711">
            <v>2</v>
          </cell>
          <cell r="K1711" t="str">
            <v>AMESA</v>
          </cell>
        </row>
        <row r="1712">
          <cell r="A1712">
            <v>47633</v>
          </cell>
          <cell r="B1712">
            <v>40731</v>
          </cell>
          <cell r="C1712">
            <v>9</v>
          </cell>
          <cell r="D1712" t="str">
            <v>P/PROMEP/103.5/06/0585</v>
          </cell>
          <cell r="E1712" t="str">
            <v>P/PROM/103.5/06/0585</v>
          </cell>
          <cell r="F1712" t="str">
            <v/>
          </cell>
          <cell r="G1712">
            <v>38785.716817129629</v>
          </cell>
          <cell r="I1712">
            <v>3</v>
          </cell>
          <cell r="J1712">
            <v>3</v>
          </cell>
          <cell r="K1712" t="str">
            <v>AMESA</v>
          </cell>
        </row>
        <row r="1713">
          <cell r="A1713">
            <v>47634</v>
          </cell>
          <cell r="B1713">
            <v>40731</v>
          </cell>
          <cell r="C1713">
            <v>9</v>
          </cell>
          <cell r="D1713" t="str">
            <v>P/PROMEP/103.5/06/433</v>
          </cell>
          <cell r="E1713" t="str">
            <v>P/PRO/103/06/433</v>
          </cell>
          <cell r="F1713" t="str">
            <v/>
          </cell>
          <cell r="G1713">
            <v>38813.435312499998</v>
          </cell>
          <cell r="I1713">
            <v>3</v>
          </cell>
          <cell r="J1713">
            <v>4</v>
          </cell>
          <cell r="K1713" t="str">
            <v>AMESA</v>
          </cell>
        </row>
        <row r="1714">
          <cell r="A1714">
            <v>47635</v>
          </cell>
          <cell r="B1714">
            <v>40731</v>
          </cell>
          <cell r="C1714">
            <v>9</v>
          </cell>
          <cell r="D1714" t="str">
            <v>P/PROMEP/103.5/06/1470</v>
          </cell>
          <cell r="E1714" t="str">
            <v>P/PRO/103.5/06/1470</v>
          </cell>
          <cell r="F1714" t="str">
            <v/>
          </cell>
          <cell r="G1714">
            <v>38957.731273148151</v>
          </cell>
          <cell r="I1714">
            <v>3</v>
          </cell>
          <cell r="J1714">
            <v>5</v>
          </cell>
          <cell r="K1714" t="str">
            <v>AMESA</v>
          </cell>
        </row>
        <row r="1715">
          <cell r="A1715">
            <v>47636</v>
          </cell>
          <cell r="B1715">
            <v>40731</v>
          </cell>
          <cell r="C1715">
            <v>9</v>
          </cell>
          <cell r="D1715" t="str">
            <v>P/PROMEP/103.5/06/2113</v>
          </cell>
          <cell r="E1715" t="str">
            <v>P/PRO/103.5/06/2113</v>
          </cell>
          <cell r="F1715" t="str">
            <v/>
          </cell>
          <cell r="G1715">
            <v>38981.434687499997</v>
          </cell>
          <cell r="I1715">
            <v>3</v>
          </cell>
          <cell r="J1715">
            <v>6</v>
          </cell>
          <cell r="K1715" t="str">
            <v>AMESA</v>
          </cell>
        </row>
        <row r="1716">
          <cell r="A1716">
            <v>47637</v>
          </cell>
          <cell r="B1716">
            <v>40731</v>
          </cell>
          <cell r="C1716">
            <v>9</v>
          </cell>
          <cell r="D1716" t="str">
            <v>P/PROMEP/103.5/06/2064</v>
          </cell>
          <cell r="E1716" t="str">
            <v>P/PRO/103.5/06/2064</v>
          </cell>
          <cell r="F1716" t="str">
            <v/>
          </cell>
          <cell r="G1716">
            <v>38981.435590277775</v>
          </cell>
          <cell r="I1716">
            <v>3</v>
          </cell>
          <cell r="J1716">
            <v>7</v>
          </cell>
          <cell r="K1716" t="str">
            <v>AMESA</v>
          </cell>
        </row>
        <row r="1717">
          <cell r="A1717">
            <v>47638</v>
          </cell>
          <cell r="B1717">
            <v>40731</v>
          </cell>
          <cell r="C1717">
            <v>9</v>
          </cell>
          <cell r="D1717" t="str">
            <v>P/PROMEP/103.5/06/2641</v>
          </cell>
          <cell r="E1717" t="str">
            <v>P/PRO/103.5/06/2641</v>
          </cell>
          <cell r="F1717" t="str">
            <v/>
          </cell>
          <cell r="G1717">
            <v>39024.547465277778</v>
          </cell>
          <cell r="I1717">
            <v>3</v>
          </cell>
          <cell r="J1717">
            <v>8</v>
          </cell>
          <cell r="K1717" t="str">
            <v>AMESA</v>
          </cell>
        </row>
        <row r="1718">
          <cell r="A1718">
            <v>47639</v>
          </cell>
          <cell r="B1718">
            <v>40731</v>
          </cell>
          <cell r="C1718">
            <v>9</v>
          </cell>
          <cell r="D1718" t="str">
            <v>PROMEP/103.5/07/1667</v>
          </cell>
          <cell r="E1718" t="str">
            <v>PROMEP/103.5/07/1667</v>
          </cell>
          <cell r="F1718" t="str">
            <v/>
          </cell>
          <cell r="G1718">
            <v>39329.523159722223</v>
          </cell>
          <cell r="I1718">
            <v>3</v>
          </cell>
          <cell r="J1718">
            <v>9</v>
          </cell>
          <cell r="K1718" t="str">
            <v>AMESA</v>
          </cell>
        </row>
        <row r="1719">
          <cell r="A1719">
            <v>47640</v>
          </cell>
          <cell r="B1719">
            <v>40731</v>
          </cell>
          <cell r="C1719">
            <v>9</v>
          </cell>
          <cell r="D1719" t="str">
            <v>PROMEP/103.5/07/1921</v>
          </cell>
          <cell r="E1719" t="str">
            <v>PROMEP/103.5/07/1921</v>
          </cell>
          <cell r="F1719" t="str">
            <v/>
          </cell>
          <cell r="G1719">
            <v>39374.797233796293</v>
          </cell>
          <cell r="I1719">
            <v>3</v>
          </cell>
          <cell r="J1719">
            <v>0</v>
          </cell>
          <cell r="K1719" t="str">
            <v>AMESA</v>
          </cell>
        </row>
        <row r="1720">
          <cell r="A1720">
            <v>47641</v>
          </cell>
          <cell r="B1720">
            <v>40731</v>
          </cell>
          <cell r="C1720">
            <v>9</v>
          </cell>
          <cell r="D1720" t="str">
            <v>PROMEP/103.5/07/1995</v>
          </cell>
          <cell r="E1720" t="str">
            <v>PROMEP/103.5/07/1995</v>
          </cell>
          <cell r="F1720" t="str">
            <v/>
          </cell>
          <cell r="G1720">
            <v>39380.804097222222</v>
          </cell>
          <cell r="I1720">
            <v>3</v>
          </cell>
          <cell r="J1720">
            <v>1</v>
          </cell>
          <cell r="K1720" t="str">
            <v>AMESA</v>
          </cell>
        </row>
        <row r="1721">
          <cell r="A1721">
            <v>47642</v>
          </cell>
          <cell r="B1721">
            <v>40731</v>
          </cell>
          <cell r="C1721">
            <v>9</v>
          </cell>
          <cell r="D1721" t="str">
            <v>PROMEP/103.5/07/2092</v>
          </cell>
          <cell r="E1721" t="str">
            <v>PROMEP/103.5/07/2092</v>
          </cell>
          <cell r="F1721" t="str">
            <v/>
          </cell>
          <cell r="G1721">
            <v>39407.480532407404</v>
          </cell>
          <cell r="I1721">
            <v>3</v>
          </cell>
          <cell r="J1721">
            <v>2</v>
          </cell>
          <cell r="K1721" t="str">
            <v>AMESA</v>
          </cell>
        </row>
        <row r="1722">
          <cell r="A1722">
            <v>47643</v>
          </cell>
          <cell r="B1722">
            <v>40731</v>
          </cell>
          <cell r="C1722">
            <v>9</v>
          </cell>
          <cell r="D1722" t="str">
            <v>PROMEP/103.5/07/2197</v>
          </cell>
          <cell r="E1722" t="str">
            <v>PROMEP/103.5/07/2197</v>
          </cell>
          <cell r="F1722" t="str">
            <v/>
          </cell>
          <cell r="G1722">
            <v>39407.481030092589</v>
          </cell>
          <cell r="I1722">
            <v>3</v>
          </cell>
          <cell r="J1722">
            <v>3</v>
          </cell>
          <cell r="K1722" t="str">
            <v>AMESA</v>
          </cell>
        </row>
        <row r="1723">
          <cell r="A1723">
            <v>47644</v>
          </cell>
          <cell r="B1723">
            <v>40731</v>
          </cell>
          <cell r="C1723">
            <v>9</v>
          </cell>
          <cell r="D1723" t="str">
            <v>PROMEP/103.5/07/2198</v>
          </cell>
          <cell r="E1723" t="str">
            <v>PROMEP/103.5/07/2198</v>
          </cell>
          <cell r="F1723" t="str">
            <v/>
          </cell>
          <cell r="G1723">
            <v>39407.481458333335</v>
          </cell>
          <cell r="I1723">
            <v>3</v>
          </cell>
          <cell r="J1723">
            <v>4</v>
          </cell>
          <cell r="K1723" t="str">
            <v>AMESA</v>
          </cell>
        </row>
        <row r="1724">
          <cell r="A1724">
            <v>47645</v>
          </cell>
          <cell r="B1724">
            <v>40731</v>
          </cell>
          <cell r="C1724">
            <v>9</v>
          </cell>
          <cell r="D1724" t="str">
            <v>PROMEP/103.5/07/2260</v>
          </cell>
          <cell r="E1724" t="str">
            <v>PROMEP/103.5/07/2260</v>
          </cell>
          <cell r="F1724" t="str">
            <v/>
          </cell>
          <cell r="G1724">
            <v>39465.51939814815</v>
          </cell>
          <cell r="I1724">
            <v>3</v>
          </cell>
          <cell r="J1724">
            <v>5</v>
          </cell>
          <cell r="K1724" t="str">
            <v>AMESA</v>
          </cell>
        </row>
        <row r="1725">
          <cell r="A1725">
            <v>47646</v>
          </cell>
          <cell r="B1725">
            <v>40731</v>
          </cell>
          <cell r="C1725">
            <v>9</v>
          </cell>
          <cell r="D1725" t="str">
            <v>P/PROMEP/103.5/07/2548</v>
          </cell>
          <cell r="E1725" t="str">
            <v>P/PRO/103.5/07/2548</v>
          </cell>
          <cell r="F1725" t="str">
            <v/>
          </cell>
          <cell r="G1725">
            <v>39426.398020833331</v>
          </cell>
          <cell r="I1725">
            <v>3</v>
          </cell>
          <cell r="J1725">
            <v>6</v>
          </cell>
          <cell r="K1725" t="str">
            <v>AMESA</v>
          </cell>
        </row>
        <row r="1726">
          <cell r="A1726">
            <v>47647</v>
          </cell>
          <cell r="B1726">
            <v>40731</v>
          </cell>
          <cell r="C1726">
            <v>9</v>
          </cell>
          <cell r="D1726" t="str">
            <v>P/PROMEP/103.5/07/2753</v>
          </cell>
          <cell r="E1726" t="str">
            <v>P/PRO/103.5/07/2753</v>
          </cell>
          <cell r="F1726" t="str">
            <v/>
          </cell>
          <cell r="G1726">
            <v>39426.398379629631</v>
          </cell>
          <cell r="I1726">
            <v>3</v>
          </cell>
          <cell r="J1726">
            <v>7</v>
          </cell>
          <cell r="K1726" t="str">
            <v>AMESA</v>
          </cell>
        </row>
        <row r="1727">
          <cell r="A1727">
            <v>47648</v>
          </cell>
          <cell r="B1727">
            <v>50544</v>
          </cell>
          <cell r="C1727">
            <v>9</v>
          </cell>
          <cell r="D1727" t="str">
            <v>P/PROMEP/103.5/07/2776</v>
          </cell>
          <cell r="E1727" t="str">
            <v>P/PRO/103.5/07/2776</v>
          </cell>
          <cell r="F1727" t="str">
            <v/>
          </cell>
          <cell r="G1727">
            <v>39426.398831018516</v>
          </cell>
          <cell r="I1727">
            <v>3</v>
          </cell>
          <cell r="J1727">
            <v>8</v>
          </cell>
          <cell r="K1727" t="str">
            <v>AMESA</v>
          </cell>
        </row>
        <row r="1728">
          <cell r="A1728">
            <v>47649</v>
          </cell>
          <cell r="B1728">
            <v>50544</v>
          </cell>
          <cell r="C1728">
            <v>9</v>
          </cell>
          <cell r="D1728" t="str">
            <v>PROMEP/103.5/07/3124</v>
          </cell>
          <cell r="E1728" t="str">
            <v>PROMEP/103.5/07/3124</v>
          </cell>
          <cell r="F1728" t="str">
            <v/>
          </cell>
          <cell r="G1728">
            <v>39461.736689814818</v>
          </cell>
          <cell r="I1728">
            <v>3</v>
          </cell>
          <cell r="J1728">
            <v>9</v>
          </cell>
          <cell r="K1728" t="str">
            <v>AMESA</v>
          </cell>
        </row>
        <row r="1729">
          <cell r="A1729">
            <v>47650</v>
          </cell>
          <cell r="B1729">
            <v>40731</v>
          </cell>
          <cell r="C1729">
            <v>9</v>
          </cell>
          <cell r="D1729" t="str">
            <v>PROMEP/103.5/07/3579</v>
          </cell>
          <cell r="E1729" t="str">
            <v>PROMEP/103.5/07/3579</v>
          </cell>
          <cell r="F1729" t="str">
            <v/>
          </cell>
          <cell r="G1729">
            <v>39500.458194444444</v>
          </cell>
          <cell r="I1729">
            <v>3</v>
          </cell>
          <cell r="J1729">
            <v>0</v>
          </cell>
          <cell r="K1729" t="str">
            <v>AMESA</v>
          </cell>
        </row>
        <row r="1730">
          <cell r="A1730">
            <v>47651</v>
          </cell>
          <cell r="B1730">
            <v>40731</v>
          </cell>
          <cell r="C1730">
            <v>9</v>
          </cell>
          <cell r="D1730" t="str">
            <v>PROMEP/103.5/08/1073</v>
          </cell>
          <cell r="E1730" t="str">
            <v>PROMEP/103.5/08/1073</v>
          </cell>
          <cell r="F1730" t="str">
            <v/>
          </cell>
          <cell r="G1730">
            <v>39576.520752314813</v>
          </cell>
          <cell r="I1730">
            <v>3</v>
          </cell>
          <cell r="J1730">
            <v>1</v>
          </cell>
          <cell r="K1730" t="str">
            <v>AMESA</v>
          </cell>
        </row>
        <row r="1731">
          <cell r="A1731">
            <v>47652</v>
          </cell>
          <cell r="B1731">
            <v>40731</v>
          </cell>
          <cell r="C1731">
            <v>9</v>
          </cell>
          <cell r="D1731" t="str">
            <v>PROMEP/103.5/08/3209</v>
          </cell>
          <cell r="E1731" t="str">
            <v>PROMEP/103.5/08/3209</v>
          </cell>
          <cell r="F1731" t="str">
            <v/>
          </cell>
          <cell r="G1731">
            <v>39688.597997685189</v>
          </cell>
          <cell r="I1731">
            <v>3</v>
          </cell>
          <cell r="J1731">
            <v>2</v>
          </cell>
          <cell r="K1731" t="str">
            <v>AMESA</v>
          </cell>
        </row>
        <row r="1732">
          <cell r="A1732">
            <v>47653</v>
          </cell>
          <cell r="B1732">
            <v>40731</v>
          </cell>
          <cell r="C1732">
            <v>9</v>
          </cell>
          <cell r="D1732" t="str">
            <v>PROMEP/103.5/08/3228</v>
          </cell>
          <cell r="E1732" t="str">
            <v>PROMEP/103.5/08/3228</v>
          </cell>
          <cell r="F1732" t="str">
            <v/>
          </cell>
          <cell r="G1732">
            <v>39688.598368055558</v>
          </cell>
          <cell r="I1732">
            <v>3</v>
          </cell>
          <cell r="J1732">
            <v>3</v>
          </cell>
          <cell r="K1732" t="str">
            <v>AMESA</v>
          </cell>
        </row>
        <row r="1733">
          <cell r="A1733">
            <v>47654</v>
          </cell>
          <cell r="B1733">
            <v>40731</v>
          </cell>
          <cell r="C1733">
            <v>9</v>
          </cell>
          <cell r="D1733" t="str">
            <v>P/PROMEP/103.5/08/3101</v>
          </cell>
          <cell r="E1733" t="str">
            <v>PROMEP/103.5/08/3101</v>
          </cell>
          <cell r="F1733" t="str">
            <v/>
          </cell>
          <cell r="G1733">
            <v>39695.367627314816</v>
          </cell>
          <cell r="I1733">
            <v>3</v>
          </cell>
          <cell r="J1733">
            <v>4</v>
          </cell>
          <cell r="K1733" t="str">
            <v>AMESA</v>
          </cell>
        </row>
        <row r="1734">
          <cell r="A1734">
            <v>47655</v>
          </cell>
          <cell r="B1734">
            <v>40731</v>
          </cell>
          <cell r="C1734">
            <v>9</v>
          </cell>
          <cell r="D1734" t="str">
            <v>P/PROMEP/103.5/08/3508</v>
          </cell>
          <cell r="E1734" t="str">
            <v>PROMEP/103/5/08/3508</v>
          </cell>
          <cell r="F1734" t="str">
            <v/>
          </cell>
          <cell r="G1734">
            <v>39721.492245370369</v>
          </cell>
          <cell r="I1734">
            <v>3</v>
          </cell>
          <cell r="J1734">
            <v>5</v>
          </cell>
          <cell r="K1734" t="str">
            <v>AMESA</v>
          </cell>
        </row>
        <row r="1735">
          <cell r="A1735">
            <v>47656</v>
          </cell>
          <cell r="B1735">
            <v>40731</v>
          </cell>
          <cell r="C1735">
            <v>9</v>
          </cell>
          <cell r="D1735" t="str">
            <v>P/PROMEP/103.5/08/3509</v>
          </cell>
          <cell r="E1735" t="str">
            <v>PROMEP/103.5/08/3509</v>
          </cell>
          <cell r="F1735" t="str">
            <v/>
          </cell>
          <cell r="G1735">
            <v>39721.492569444446</v>
          </cell>
          <cell r="I1735">
            <v>3</v>
          </cell>
          <cell r="J1735">
            <v>6</v>
          </cell>
          <cell r="K1735" t="str">
            <v>AMESA</v>
          </cell>
        </row>
        <row r="1736">
          <cell r="A1736">
            <v>47657</v>
          </cell>
          <cell r="B1736">
            <v>40731</v>
          </cell>
          <cell r="C1736">
            <v>9</v>
          </cell>
          <cell r="D1736" t="str">
            <v>P/PROMEP/103.5/08/5034</v>
          </cell>
          <cell r="E1736" t="str">
            <v>P/PROM/103.5/08/5034</v>
          </cell>
          <cell r="F1736" t="str">
            <v/>
          </cell>
          <cell r="G1736">
            <v>39829.463888888888</v>
          </cell>
          <cell r="I1736">
            <v>3</v>
          </cell>
          <cell r="J1736">
            <v>7</v>
          </cell>
          <cell r="K1736" t="str">
            <v>AMESA</v>
          </cell>
        </row>
        <row r="1737">
          <cell r="A1737">
            <v>47658</v>
          </cell>
          <cell r="B1737">
            <v>40731</v>
          </cell>
          <cell r="C1737">
            <v>9</v>
          </cell>
          <cell r="D1737" t="str">
            <v>P/PROMEP/103.5/08/5285</v>
          </cell>
          <cell r="E1737" t="str">
            <v>P/PROM/103.5/08/5285</v>
          </cell>
          <cell r="F1737" t="str">
            <v/>
          </cell>
          <cell r="G1737">
            <v>39850.411469907405</v>
          </cell>
          <cell r="I1737">
            <v>3</v>
          </cell>
          <cell r="J1737">
            <v>8</v>
          </cell>
          <cell r="K1737" t="str">
            <v>AMESA</v>
          </cell>
        </row>
        <row r="1738">
          <cell r="A1738">
            <v>47659</v>
          </cell>
          <cell r="B1738">
            <v>40731</v>
          </cell>
          <cell r="C1738">
            <v>9</v>
          </cell>
          <cell r="D1738" t="str">
            <v>P/PROMEP/103.5/08/5131</v>
          </cell>
          <cell r="E1738" t="str">
            <v>P/PROM/103.5/08/5131</v>
          </cell>
          <cell r="F1738" t="str">
            <v/>
          </cell>
          <cell r="G1738">
            <v>39850.411886574075</v>
          </cell>
          <cell r="I1738">
            <v>3</v>
          </cell>
          <cell r="J1738">
            <v>9</v>
          </cell>
          <cell r="K1738" t="str">
            <v>AMESA</v>
          </cell>
        </row>
        <row r="1739">
          <cell r="A1739">
            <v>47660</v>
          </cell>
          <cell r="B1739">
            <v>40731</v>
          </cell>
          <cell r="C1739">
            <v>9</v>
          </cell>
          <cell r="D1739" t="str">
            <v>P/PROMEP/103.5/08/5132</v>
          </cell>
          <cell r="E1739" t="str">
            <v>P/PROM/103.5/08/5132</v>
          </cell>
          <cell r="F1739" t="str">
            <v/>
          </cell>
          <cell r="G1739">
            <v>39850.413287037038</v>
          </cell>
          <cell r="I1739">
            <v>3</v>
          </cell>
          <cell r="J1739">
            <v>0</v>
          </cell>
          <cell r="K1739" t="str">
            <v>AMESA</v>
          </cell>
        </row>
        <row r="1740">
          <cell r="A1740">
            <v>47661</v>
          </cell>
          <cell r="B1740">
            <v>40731</v>
          </cell>
          <cell r="C1740">
            <v>9</v>
          </cell>
          <cell r="D1740" t="str">
            <v>P/PROMEP/103.5/09/4008</v>
          </cell>
          <cell r="E1740" t="str">
            <v>P/PROMEP/103.5/06/40</v>
          </cell>
          <cell r="F1740" t="str">
            <v/>
          </cell>
          <cell r="G1740">
            <v>40063.546527777777</v>
          </cell>
          <cell r="I1740">
            <v>3</v>
          </cell>
          <cell r="J1740">
            <v>1</v>
          </cell>
          <cell r="K1740" t="str">
            <v>AMESA</v>
          </cell>
        </row>
        <row r="1741">
          <cell r="A1741">
            <v>47662</v>
          </cell>
          <cell r="B1741">
            <v>40731</v>
          </cell>
          <cell r="C1741">
            <v>9</v>
          </cell>
          <cell r="D1741" t="str">
            <v>P/PROMEP/103.5/09/4143</v>
          </cell>
          <cell r="E1741" t="str">
            <v>P/PROM/103.5/09/4143</v>
          </cell>
          <cell r="F1741" t="str">
            <v/>
          </cell>
          <cell r="G1741">
            <v>40108.408009259256</v>
          </cell>
          <cell r="I1741">
            <v>3</v>
          </cell>
          <cell r="J1741">
            <v>2</v>
          </cell>
          <cell r="K1741" t="str">
            <v>AMESA</v>
          </cell>
        </row>
        <row r="1742">
          <cell r="A1742">
            <v>47663</v>
          </cell>
          <cell r="B1742">
            <v>40731</v>
          </cell>
          <cell r="C1742">
            <v>9</v>
          </cell>
          <cell r="D1742" t="str">
            <v>P/PROMEP/103.5/09/4482</v>
          </cell>
          <cell r="E1742" t="str">
            <v>P/PROM/103.5/09/4482</v>
          </cell>
          <cell r="F1742" t="str">
            <v/>
          </cell>
          <cell r="G1742">
            <v>40108.406458333331</v>
          </cell>
          <cell r="I1742">
            <v>3</v>
          </cell>
          <cell r="J1742">
            <v>3</v>
          </cell>
          <cell r="K1742" t="str">
            <v>AMESA</v>
          </cell>
        </row>
        <row r="1743">
          <cell r="A1743">
            <v>47664</v>
          </cell>
          <cell r="B1743">
            <v>40731</v>
          </cell>
          <cell r="C1743">
            <v>9</v>
          </cell>
          <cell r="D1743" t="str">
            <v>P/PROMEP/103.5/09/4564</v>
          </cell>
          <cell r="E1743" t="str">
            <v>P/PROM/103.5/09/4564</v>
          </cell>
          <cell r="F1743" t="str">
            <v/>
          </cell>
          <cell r="G1743">
            <v>40108.406875000001</v>
          </cell>
          <cell r="I1743">
            <v>3</v>
          </cell>
          <cell r="J1743">
            <v>4</v>
          </cell>
          <cell r="K1743" t="str">
            <v>AMESA</v>
          </cell>
        </row>
        <row r="1744">
          <cell r="A1744">
            <v>47665</v>
          </cell>
          <cell r="B1744">
            <v>40731</v>
          </cell>
          <cell r="C1744">
            <v>9</v>
          </cell>
          <cell r="D1744" t="str">
            <v>P/PROMEP/103.5/09/4566</v>
          </cell>
          <cell r="E1744" t="str">
            <v>P/PROM/103.5/09/4566</v>
          </cell>
          <cell r="F1744" t="str">
            <v/>
          </cell>
          <cell r="G1744">
            <v>40108.407152777778</v>
          </cell>
          <cell r="I1744">
            <v>3</v>
          </cell>
          <cell r="J1744">
            <v>5</v>
          </cell>
          <cell r="K1744" t="str">
            <v>AMESA</v>
          </cell>
        </row>
        <row r="1745">
          <cell r="A1745">
            <v>47666</v>
          </cell>
          <cell r="B1745">
            <v>40731</v>
          </cell>
          <cell r="C1745">
            <v>9</v>
          </cell>
          <cell r="D1745" t="str">
            <v>PROMEP/103.5/10/4936</v>
          </cell>
          <cell r="E1745" t="str">
            <v>PROM/103.5/10/4936</v>
          </cell>
          <cell r="F1745" t="str">
            <v/>
          </cell>
          <cell r="G1745">
            <v>40420.754027777781</v>
          </cell>
          <cell r="I1745">
            <v>3</v>
          </cell>
          <cell r="J1745">
            <v>6</v>
          </cell>
          <cell r="K1745" t="str">
            <v>AMESA</v>
          </cell>
        </row>
        <row r="1746">
          <cell r="A1746">
            <v>47667</v>
          </cell>
          <cell r="B1746">
            <v>40731</v>
          </cell>
          <cell r="C1746">
            <v>9</v>
          </cell>
          <cell r="D1746" t="str">
            <v>PROMEP/103.5/10/6721</v>
          </cell>
          <cell r="E1746" t="str">
            <v>PROMEP/103.5/10/6721</v>
          </cell>
          <cell r="F1746" t="str">
            <v/>
          </cell>
          <cell r="G1746">
            <v>40490.618067129632</v>
          </cell>
          <cell r="I1746">
            <v>3</v>
          </cell>
          <cell r="J1746">
            <v>7</v>
          </cell>
          <cell r="K1746" t="str">
            <v>AMESA</v>
          </cell>
        </row>
        <row r="1747">
          <cell r="A1747">
            <v>47668</v>
          </cell>
          <cell r="B1747">
            <v>40731</v>
          </cell>
          <cell r="C1747">
            <v>9</v>
          </cell>
          <cell r="D1747" t="str">
            <v>PROMEP/103.5/10/5675</v>
          </cell>
          <cell r="E1747" t="str">
            <v>PROMEP/103.5/10/5675</v>
          </cell>
          <cell r="F1747" t="str">
            <v/>
          </cell>
          <cell r="G1747">
            <v>40490.618611111109</v>
          </cell>
          <cell r="I1747">
            <v>3</v>
          </cell>
          <cell r="J1747">
            <v>8</v>
          </cell>
          <cell r="K1747" t="str">
            <v>AMESA</v>
          </cell>
        </row>
        <row r="1748">
          <cell r="A1748">
            <v>47669</v>
          </cell>
          <cell r="B1748">
            <v>40731</v>
          </cell>
          <cell r="C1748">
            <v>9</v>
          </cell>
          <cell r="D1748" t="str">
            <v>PROMEP/103.5/10/5644</v>
          </cell>
          <cell r="E1748" t="str">
            <v>PROMEP/103.5/10/5644</v>
          </cell>
          <cell r="F1748" t="str">
            <v/>
          </cell>
          <cell r="G1748">
            <v>40490.619039351855</v>
          </cell>
          <cell r="I1748">
            <v>3</v>
          </cell>
          <cell r="J1748">
            <v>9</v>
          </cell>
          <cell r="K1748" t="str">
            <v>AMESA</v>
          </cell>
        </row>
        <row r="1749">
          <cell r="A1749">
            <v>47670</v>
          </cell>
          <cell r="B1749">
            <v>40731</v>
          </cell>
          <cell r="C1749">
            <v>9</v>
          </cell>
          <cell r="D1749" t="str">
            <v>PROMEP/103.5/10/5643</v>
          </cell>
          <cell r="E1749" t="str">
            <v>PROMEP/103.5/10/5643</v>
          </cell>
          <cell r="F1749" t="str">
            <v/>
          </cell>
          <cell r="G1749">
            <v>40490.619571759256</v>
          </cell>
          <cell r="I1749">
            <v>3</v>
          </cell>
          <cell r="J1749">
            <v>0</v>
          </cell>
          <cell r="K1749" t="str">
            <v>AMESA</v>
          </cell>
        </row>
        <row r="1750">
          <cell r="A1750">
            <v>47671</v>
          </cell>
          <cell r="B1750">
            <v>40731</v>
          </cell>
          <cell r="C1750">
            <v>9</v>
          </cell>
          <cell r="D1750" t="str">
            <v>PROMEP/103.5/10/5124</v>
          </cell>
          <cell r="E1750" t="str">
            <v>PROMEP/103.5/10/5124</v>
          </cell>
          <cell r="F1750" t="str">
            <v/>
          </cell>
          <cell r="G1750">
            <v>40490.620740740742</v>
          </cell>
          <cell r="I1750">
            <v>3</v>
          </cell>
          <cell r="J1750">
            <v>1</v>
          </cell>
          <cell r="K1750" t="str">
            <v>AMESA</v>
          </cell>
        </row>
        <row r="1751">
          <cell r="A1751">
            <v>47672</v>
          </cell>
          <cell r="B1751">
            <v>40731</v>
          </cell>
          <cell r="C1751">
            <v>9</v>
          </cell>
          <cell r="D1751" t="str">
            <v>PROMEP/103.5/10/5006</v>
          </cell>
          <cell r="E1751" t="str">
            <v>PROMEP/103.5/10/5006</v>
          </cell>
          <cell r="F1751" t="str">
            <v/>
          </cell>
          <cell r="G1751">
            <v>40490.620312500003</v>
          </cell>
          <cell r="I1751">
            <v>3</v>
          </cell>
          <cell r="J1751">
            <v>2</v>
          </cell>
          <cell r="K1751" t="str">
            <v>AMESA</v>
          </cell>
        </row>
        <row r="1752">
          <cell r="A1752">
            <v>47673</v>
          </cell>
          <cell r="B1752">
            <v>40731</v>
          </cell>
          <cell r="C1752">
            <v>9</v>
          </cell>
          <cell r="D1752" t="str">
            <v>P/PROMEP/103.5/10/6240</v>
          </cell>
          <cell r="E1752" t="str">
            <v>P/PRO/103.5/10/6240</v>
          </cell>
          <cell r="F1752" t="str">
            <v/>
          </cell>
          <cell r="G1752">
            <v>40504.51190972222</v>
          </cell>
          <cell r="I1752">
            <v>3</v>
          </cell>
          <cell r="J1752">
            <v>3</v>
          </cell>
          <cell r="K1752" t="str">
            <v>AMESA</v>
          </cell>
        </row>
        <row r="1753">
          <cell r="A1753">
            <v>47674</v>
          </cell>
          <cell r="B1753">
            <v>40731</v>
          </cell>
          <cell r="C1753">
            <v>9</v>
          </cell>
          <cell r="D1753" t="str">
            <v>P/PROMEP/103.5/10/7600</v>
          </cell>
          <cell r="E1753" t="str">
            <v>P/PRO/103.5/10/7600</v>
          </cell>
          <cell r="F1753" t="str">
            <v/>
          </cell>
          <cell r="G1753">
            <v>40512.484479166669</v>
          </cell>
          <cell r="I1753">
            <v>3</v>
          </cell>
          <cell r="J1753">
            <v>4</v>
          </cell>
          <cell r="K1753" t="str">
            <v>AMESA</v>
          </cell>
        </row>
        <row r="1754">
          <cell r="A1754">
            <v>47675</v>
          </cell>
          <cell r="B1754">
            <v>40731</v>
          </cell>
          <cell r="C1754">
            <v>9</v>
          </cell>
          <cell r="D1754" t="str">
            <v>PROMEP/103.5/10/7748</v>
          </cell>
          <cell r="E1754" t="str">
            <v>PROMEP/103.5/10/7748</v>
          </cell>
          <cell r="F1754" t="str">
            <v/>
          </cell>
          <cell r="G1754">
            <v>40583.591851851852</v>
          </cell>
          <cell r="I1754">
            <v>3</v>
          </cell>
          <cell r="J1754">
            <v>5</v>
          </cell>
          <cell r="K1754" t="str">
            <v>AMESA</v>
          </cell>
        </row>
        <row r="1755">
          <cell r="A1755">
            <v>47676</v>
          </cell>
          <cell r="B1755">
            <v>40731</v>
          </cell>
          <cell r="C1755">
            <v>9</v>
          </cell>
          <cell r="D1755" t="str">
            <v>P/PROMEP/103.5/11/838</v>
          </cell>
          <cell r="E1755" t="str">
            <v>P/PROMEP/103.5/11/83</v>
          </cell>
          <cell r="F1755" t="str">
            <v/>
          </cell>
          <cell r="G1755">
            <v>40679.505578703705</v>
          </cell>
          <cell r="I1755">
            <v>3</v>
          </cell>
          <cell r="J1755">
            <v>6</v>
          </cell>
          <cell r="K1755" t="str">
            <v>AMESA</v>
          </cell>
        </row>
        <row r="1756">
          <cell r="A1756">
            <v>47677</v>
          </cell>
          <cell r="B1756">
            <v>40731</v>
          </cell>
          <cell r="C1756">
            <v>9</v>
          </cell>
          <cell r="D1756" t="str">
            <v>P/PROMEP/103.5/11/5043</v>
          </cell>
          <cell r="E1756" t="str">
            <v>P/PRO/103.5/11/5043</v>
          </cell>
          <cell r="F1756" t="str">
            <v/>
          </cell>
          <cell r="G1756">
            <v>40777.498738425929</v>
          </cell>
          <cell r="I1756">
            <v>3</v>
          </cell>
          <cell r="J1756">
            <v>7</v>
          </cell>
          <cell r="K1756" t="str">
            <v>AMESA</v>
          </cell>
        </row>
        <row r="1757">
          <cell r="A1757">
            <v>47678</v>
          </cell>
          <cell r="B1757">
            <v>40731</v>
          </cell>
          <cell r="C1757">
            <v>9</v>
          </cell>
          <cell r="D1757" t="str">
            <v>P/PROMEP/103.5/11/5481</v>
          </cell>
          <cell r="E1757" t="str">
            <v>P/PRO/103.5/11/5481</v>
          </cell>
          <cell r="F1757" t="str">
            <v/>
          </cell>
          <cell r="G1757">
            <v>40777.499942129631</v>
          </cell>
          <cell r="I1757">
            <v>3</v>
          </cell>
          <cell r="J1757">
            <v>8</v>
          </cell>
          <cell r="K1757" t="str">
            <v>AMESA</v>
          </cell>
        </row>
        <row r="1758">
          <cell r="A1758">
            <v>47679</v>
          </cell>
          <cell r="B1758">
            <v>40731</v>
          </cell>
          <cell r="C1758">
            <v>9</v>
          </cell>
          <cell r="D1758" t="str">
            <v>P/PROMEP/103.5/11/5779</v>
          </cell>
          <cell r="E1758" t="str">
            <v>P/PRO/103.5/11/5779</v>
          </cell>
          <cell r="F1758" t="str">
            <v/>
          </cell>
          <cell r="G1758">
            <v>40777.500300925924</v>
          </cell>
          <cell r="I1758">
            <v>3</v>
          </cell>
          <cell r="J1758">
            <v>9</v>
          </cell>
          <cell r="K1758" t="str">
            <v>AMESA</v>
          </cell>
        </row>
        <row r="1759">
          <cell r="A1759">
            <v>47680</v>
          </cell>
          <cell r="B1759">
            <v>40731</v>
          </cell>
          <cell r="C1759">
            <v>9</v>
          </cell>
          <cell r="D1759" t="str">
            <v>P/PROMEP/103.5/11/5783</v>
          </cell>
          <cell r="E1759" t="str">
            <v>P/PRO/103.5/11/5783</v>
          </cell>
          <cell r="F1759" t="str">
            <v/>
          </cell>
          <cell r="G1759">
            <v>40777.500636574077</v>
          </cell>
          <cell r="I1759">
            <v>3</v>
          </cell>
          <cell r="J1759">
            <v>0</v>
          </cell>
          <cell r="K1759" t="str">
            <v>AMESA</v>
          </cell>
        </row>
        <row r="1760">
          <cell r="A1760">
            <v>47681</v>
          </cell>
          <cell r="B1760">
            <v>40731</v>
          </cell>
          <cell r="C1760">
            <v>9</v>
          </cell>
          <cell r="D1760" t="str">
            <v>P/PROMEP/103.5/11/5784</v>
          </cell>
          <cell r="E1760" t="str">
            <v>P/PRO/103.5/11/5784</v>
          </cell>
          <cell r="F1760" t="str">
            <v/>
          </cell>
          <cell r="G1760">
            <v>40777.500925925924</v>
          </cell>
          <cell r="I1760">
            <v>3</v>
          </cell>
          <cell r="J1760">
            <v>1</v>
          </cell>
          <cell r="K1760" t="str">
            <v>AMESA</v>
          </cell>
        </row>
        <row r="1761">
          <cell r="A1761">
            <v>47682</v>
          </cell>
          <cell r="B1761">
            <v>40731</v>
          </cell>
          <cell r="C1761">
            <v>9</v>
          </cell>
          <cell r="D1761" t="str">
            <v>P/PROMEP/103.5/11/4547</v>
          </cell>
          <cell r="E1761" t="str">
            <v>P/PRO/103.5/11/4547</v>
          </cell>
          <cell r="F1761" t="str">
            <v/>
          </cell>
          <cell r="G1761">
            <v>40779.488055555557</v>
          </cell>
          <cell r="I1761">
            <v>3</v>
          </cell>
          <cell r="J1761">
            <v>2</v>
          </cell>
          <cell r="K1761" t="str">
            <v>AMESA</v>
          </cell>
        </row>
        <row r="1762">
          <cell r="A1762">
            <v>47683</v>
          </cell>
          <cell r="B1762">
            <v>40731</v>
          </cell>
          <cell r="C1762">
            <v>9</v>
          </cell>
          <cell r="D1762" t="str">
            <v>P/PROMEP/103.5/11/6636</v>
          </cell>
          <cell r="E1762" t="str">
            <v>P/PRO/103.5/11/6636</v>
          </cell>
          <cell r="F1762" t="str">
            <v/>
          </cell>
          <cell r="G1762">
            <v>40815.46329861111</v>
          </cell>
          <cell r="I1762">
            <v>3</v>
          </cell>
          <cell r="J1762">
            <v>3</v>
          </cell>
          <cell r="K1762" t="str">
            <v>AMESA</v>
          </cell>
        </row>
        <row r="1763">
          <cell r="A1763">
            <v>47684</v>
          </cell>
          <cell r="B1763">
            <v>40731</v>
          </cell>
          <cell r="C1763">
            <v>9</v>
          </cell>
          <cell r="D1763" t="str">
            <v>P/PROMEP/103.5/11/6645</v>
          </cell>
          <cell r="E1763" t="str">
            <v>P/PRO/103.5/11/6645</v>
          </cell>
          <cell r="F1763" t="str">
            <v/>
          </cell>
          <cell r="G1763">
            <v>40815.463576388887</v>
          </cell>
          <cell r="I1763">
            <v>3</v>
          </cell>
          <cell r="J1763">
            <v>4</v>
          </cell>
          <cell r="K1763" t="str">
            <v>AMESA</v>
          </cell>
        </row>
        <row r="1764">
          <cell r="A1764">
            <v>47685</v>
          </cell>
          <cell r="B1764">
            <v>40731</v>
          </cell>
          <cell r="C1764">
            <v>9</v>
          </cell>
          <cell r="D1764" t="str">
            <v>P/PROMEP/103.5/11/6864</v>
          </cell>
          <cell r="E1764" t="str">
            <v>P/PRO/103.5/11/6864</v>
          </cell>
          <cell r="F1764" t="str">
            <v/>
          </cell>
          <cell r="G1764">
            <v>40835.50341435185</v>
          </cell>
          <cell r="I1764">
            <v>3</v>
          </cell>
          <cell r="J1764">
            <v>5</v>
          </cell>
          <cell r="K1764" t="str">
            <v>AMESA</v>
          </cell>
        </row>
        <row r="1765">
          <cell r="A1765">
            <v>47686</v>
          </cell>
          <cell r="B1765">
            <v>40731</v>
          </cell>
          <cell r="C1765">
            <v>9</v>
          </cell>
          <cell r="D1765" t="str">
            <v>P/PROMEP/103.5/12/4419</v>
          </cell>
          <cell r="E1765" t="str">
            <v>P/PROMEP/103.5/12/44</v>
          </cell>
          <cell r="F1765" t="str">
            <v/>
          </cell>
          <cell r="G1765">
            <v>41123.676041666666</v>
          </cell>
          <cell r="I1765">
            <v>0</v>
          </cell>
          <cell r="J1765">
            <v>6</v>
          </cell>
          <cell r="K1765" t="str">
            <v>AMESA</v>
          </cell>
        </row>
        <row r="1766">
          <cell r="A1766">
            <v>47687</v>
          </cell>
          <cell r="B1766">
            <v>40731</v>
          </cell>
          <cell r="C1766">
            <v>9</v>
          </cell>
          <cell r="D1766" t="str">
            <v>P/PROMEP/103.5/12/6248</v>
          </cell>
          <cell r="E1766" t="str">
            <v>P/PRO/103.5/12/6248</v>
          </cell>
          <cell r="F1766" t="str">
            <v/>
          </cell>
          <cell r="G1766">
            <v>41155.560543981483</v>
          </cell>
          <cell r="I1766">
            <v>3</v>
          </cell>
          <cell r="J1766">
            <v>7</v>
          </cell>
          <cell r="K1766" t="str">
            <v>AMESA</v>
          </cell>
        </row>
        <row r="1767">
          <cell r="A1767">
            <v>47688</v>
          </cell>
          <cell r="B1767">
            <v>40731</v>
          </cell>
          <cell r="C1767">
            <v>9</v>
          </cell>
          <cell r="D1767" t="str">
            <v>P/PROMEP/103.5/12/6268</v>
          </cell>
          <cell r="E1767" t="str">
            <v>P/PROMEP/103.5/6268</v>
          </cell>
          <cell r="F1767" t="str">
            <v/>
          </cell>
          <cell r="G1767">
            <v>41155.560879629629</v>
          </cell>
          <cell r="I1767">
            <v>3</v>
          </cell>
          <cell r="J1767">
            <v>8</v>
          </cell>
          <cell r="K1767" t="str">
            <v>AMESA</v>
          </cell>
        </row>
        <row r="1768">
          <cell r="A1768">
            <v>47689</v>
          </cell>
          <cell r="B1768">
            <v>40732</v>
          </cell>
          <cell r="C1768">
            <v>9</v>
          </cell>
          <cell r="D1768" t="str">
            <v>P/PROMEP/103.5/13/6391</v>
          </cell>
          <cell r="E1768" t="str">
            <v>P/PROM/103.5/13/6391</v>
          </cell>
          <cell r="F1768" t="str">
            <v>O</v>
          </cell>
          <cell r="G1768">
            <v>41550.591168981482</v>
          </cell>
          <cell r="I1768">
            <v>3</v>
          </cell>
          <cell r="J1768">
            <v>9</v>
          </cell>
          <cell r="K1768" t="str">
            <v>AMESA</v>
          </cell>
        </row>
        <row r="1769">
          <cell r="A1769">
            <v>47690</v>
          </cell>
          <cell r="B1769">
            <v>40732</v>
          </cell>
          <cell r="C1769">
            <v>9</v>
          </cell>
          <cell r="D1769" t="str">
            <v>P/PROMEP/103.5/13/6408</v>
          </cell>
          <cell r="E1769" t="str">
            <v>P/PROM/103.5/13/6408</v>
          </cell>
          <cell r="F1769" t="str">
            <v>O</v>
          </cell>
          <cell r="G1769">
            <v>41550.591793981483</v>
          </cell>
          <cell r="I1769">
            <v>3</v>
          </cell>
          <cell r="J1769">
            <v>0</v>
          </cell>
          <cell r="K1769" t="str">
            <v>AMESA</v>
          </cell>
        </row>
        <row r="1770">
          <cell r="A1770">
            <v>47691</v>
          </cell>
          <cell r="B1770">
            <v>40732</v>
          </cell>
          <cell r="C1770">
            <v>9</v>
          </cell>
          <cell r="D1770" t="str">
            <v>P/PROMEP/103.5/13/6933</v>
          </cell>
          <cell r="E1770" t="str">
            <v>P/PROM/103.5/13/6933</v>
          </cell>
          <cell r="F1770" t="str">
            <v>O</v>
          </cell>
          <cell r="G1770">
            <v>41550.592233796298</v>
          </cell>
          <cell r="I1770">
            <v>3</v>
          </cell>
          <cell r="J1770">
            <v>1</v>
          </cell>
          <cell r="K1770" t="str">
            <v>AMESA</v>
          </cell>
        </row>
        <row r="1771">
          <cell r="A1771">
            <v>47692</v>
          </cell>
          <cell r="B1771">
            <v>40732</v>
          </cell>
          <cell r="C1771">
            <v>9</v>
          </cell>
          <cell r="D1771" t="str">
            <v>P/PROMEP/103.5/13/5701</v>
          </cell>
          <cell r="E1771" t="str">
            <v>P/PROM/103.5/13/5701</v>
          </cell>
          <cell r="F1771" t="str">
            <v>O</v>
          </cell>
          <cell r="G1771">
            <v>41550.59270833333</v>
          </cell>
          <cell r="I1771">
            <v>3</v>
          </cell>
          <cell r="J1771">
            <v>2</v>
          </cell>
          <cell r="K1771" t="str">
            <v>AMESA</v>
          </cell>
        </row>
        <row r="1772">
          <cell r="A1772">
            <v>48103</v>
          </cell>
          <cell r="B1772">
            <v>40851</v>
          </cell>
          <cell r="C1772">
            <v>1</v>
          </cell>
          <cell r="D1772" t="str">
            <v xml:space="preserve">SEGUIMIENTO AUTOMATIZADO DE LA TRAYECTORIA ESCOLAR                              </v>
          </cell>
          <cell r="E1772" t="str">
            <v>SEGUIMIENTO AUTOMATIZADO DE LA TRAY</v>
          </cell>
          <cell r="F1772" t="str">
            <v/>
          </cell>
          <cell r="G1772">
            <v>35431</v>
          </cell>
          <cell r="H1772">
            <v>39363</v>
          </cell>
          <cell r="I1772">
            <v>3</v>
          </cell>
          <cell r="J1772">
            <v>3</v>
          </cell>
          <cell r="K1772" t="str">
            <v/>
          </cell>
        </row>
        <row r="1773">
          <cell r="A1773">
            <v>48201</v>
          </cell>
          <cell r="B1773">
            <v>40851</v>
          </cell>
          <cell r="C1773">
            <v>7</v>
          </cell>
          <cell r="D1773" t="str">
            <v xml:space="preserve">ELABORACION DE PAQUETES INFORMATICOS ESPECIALIZADOS PARA APOYO                  </v>
          </cell>
          <cell r="E1773" t="str">
            <v>ELABORACION DE PAQUETES INFORMATICO</v>
          </cell>
          <cell r="F1773" t="str">
            <v>E</v>
          </cell>
          <cell r="G1773">
            <v>36192</v>
          </cell>
          <cell r="H1773">
            <v>39363</v>
          </cell>
          <cell r="I1773">
            <v>3</v>
          </cell>
          <cell r="J1773">
            <v>1</v>
          </cell>
          <cell r="K1773" t="str">
            <v/>
          </cell>
        </row>
        <row r="1774">
          <cell r="A1774">
            <v>48202</v>
          </cell>
          <cell r="B1774">
            <v>40851</v>
          </cell>
          <cell r="C1774">
            <v>7</v>
          </cell>
          <cell r="D1774" t="str">
            <v xml:space="preserve">PROMOCION DEL USO DE LOS EXAMENES DE EGRESO PARA LICENCIATURA (EGE              </v>
          </cell>
          <cell r="E1774" t="str">
            <v>PROMOCION DEL USO DE LOS EXAMENES D</v>
          </cell>
          <cell r="F1774" t="str">
            <v/>
          </cell>
          <cell r="G1774">
            <v>36192</v>
          </cell>
          <cell r="H1774">
            <v>39363</v>
          </cell>
          <cell r="I1774">
            <v>3</v>
          </cell>
          <cell r="J1774">
            <v>2</v>
          </cell>
          <cell r="K1774" t="str">
            <v/>
          </cell>
        </row>
        <row r="1775">
          <cell r="A1775">
            <v>48203</v>
          </cell>
          <cell r="B1775">
            <v>40851</v>
          </cell>
          <cell r="C1775">
            <v>7</v>
          </cell>
          <cell r="D1775" t="str">
            <v xml:space="preserve">DISEÑO DE PROGRAMAS ACADEMICOS TUTORIALES                                       </v>
          </cell>
          <cell r="E1775" t="str">
            <v>DISEÑO DE PROGRAMAS ACADEMICOS TUTO</v>
          </cell>
          <cell r="F1775" t="str">
            <v/>
          </cell>
          <cell r="G1775">
            <v>36192</v>
          </cell>
          <cell r="H1775">
            <v>39363</v>
          </cell>
          <cell r="I1775">
            <v>3</v>
          </cell>
          <cell r="J1775">
            <v>3</v>
          </cell>
          <cell r="K1775" t="str">
            <v/>
          </cell>
        </row>
        <row r="1776">
          <cell r="A1776">
            <v>48204</v>
          </cell>
          <cell r="B1776">
            <v>40851</v>
          </cell>
          <cell r="C1776">
            <v>7</v>
          </cell>
          <cell r="D1776" t="str">
            <v xml:space="preserve">EVALUACION DE PROCESOS Y RESULTADOS ACADEMICOS                                  </v>
          </cell>
          <cell r="E1776" t="str">
            <v>EVALUACION DE PROCESOS Y RESULTADOS</v>
          </cell>
          <cell r="F1776" t="str">
            <v/>
          </cell>
          <cell r="G1776">
            <v>36192</v>
          </cell>
          <cell r="I1776">
            <v>3</v>
          </cell>
          <cell r="J1776">
            <v>4</v>
          </cell>
          <cell r="K1776" t="str">
            <v/>
          </cell>
        </row>
        <row r="1777">
          <cell r="A1777">
            <v>48205</v>
          </cell>
          <cell r="B1777">
            <v>40851</v>
          </cell>
          <cell r="C1777">
            <v>1</v>
          </cell>
          <cell r="D1777" t="str">
            <v xml:space="preserve">SEGUIMIENTO DE LOS EGRESADOS                                                    </v>
          </cell>
          <cell r="E1777" t="str">
            <v xml:space="preserve">SEGUIMIENTO DE LOS EGRESADOS       </v>
          </cell>
          <cell r="F1777" t="str">
            <v/>
          </cell>
          <cell r="G1777">
            <v>2</v>
          </cell>
          <cell r="I1777">
            <v>3</v>
          </cell>
          <cell r="J1777">
            <v>0</v>
          </cell>
          <cell r="K1777" t="str">
            <v/>
          </cell>
        </row>
        <row r="1778">
          <cell r="A1778">
            <v>48206</v>
          </cell>
          <cell r="B1778">
            <v>40851</v>
          </cell>
          <cell r="C1778">
            <v>1</v>
          </cell>
          <cell r="D1778" t="str">
            <v xml:space="preserve">CONVENIO IIE-CENEVAL                                                            </v>
          </cell>
          <cell r="E1778" t="str">
            <v xml:space="preserve">CONVENIO IIE-CENEVAL               </v>
          </cell>
          <cell r="F1778" t="str">
            <v/>
          </cell>
          <cell r="G1778">
            <v>2</v>
          </cell>
          <cell r="H1778">
            <v>39363</v>
          </cell>
          <cell r="I1778">
            <v>3</v>
          </cell>
          <cell r="J1778">
            <v>0</v>
          </cell>
          <cell r="K1778" t="str">
            <v/>
          </cell>
        </row>
        <row r="1779">
          <cell r="A1779">
            <v>48207</v>
          </cell>
          <cell r="B1779">
            <v>40851</v>
          </cell>
          <cell r="C1779">
            <v>1</v>
          </cell>
          <cell r="D1779" t="str">
            <v xml:space="preserve">REGISTRO DE TITULO Y TRAMITE DE CEDULA PROFESIONAL                              </v>
          </cell>
          <cell r="E1779" t="str">
            <v>REGISTRO DE TITULO Y TRAMITE DE CED</v>
          </cell>
          <cell r="F1779" t="str">
            <v/>
          </cell>
          <cell r="G1779">
            <v>2</v>
          </cell>
          <cell r="I1779">
            <v>3</v>
          </cell>
          <cell r="J1779">
            <v>0</v>
          </cell>
          <cell r="K1779" t="str">
            <v/>
          </cell>
        </row>
        <row r="1780">
          <cell r="A1780">
            <v>49101</v>
          </cell>
          <cell r="B1780">
            <v>41121</v>
          </cell>
          <cell r="C1780">
            <v>1</v>
          </cell>
          <cell r="D1780" t="str">
            <v xml:space="preserve">SISTEMA DE HORAS CREDITO                                                        </v>
          </cell>
          <cell r="E1780" t="str">
            <v xml:space="preserve">SISTEMA DE HORAS CREDITO           </v>
          </cell>
          <cell r="F1780" t="str">
            <v/>
          </cell>
          <cell r="G1780">
            <v>35997</v>
          </cell>
          <cell r="I1780">
            <v>3</v>
          </cell>
          <cell r="J1780">
            <v>1</v>
          </cell>
          <cell r="K1780" t="str">
            <v/>
          </cell>
        </row>
        <row r="1781">
          <cell r="A1781">
            <v>49102</v>
          </cell>
          <cell r="B1781">
            <v>41121</v>
          </cell>
          <cell r="C1781">
            <v>2</v>
          </cell>
          <cell r="D1781" t="str">
            <v xml:space="preserve">REORGANIZACION ACADEMICA                                                        </v>
          </cell>
          <cell r="E1781" t="str">
            <v xml:space="preserve">REORGANIZACION ACADEMICA           </v>
          </cell>
          <cell r="F1781" t="str">
            <v/>
          </cell>
          <cell r="G1781">
            <v>35997</v>
          </cell>
          <cell r="I1781">
            <v>3</v>
          </cell>
          <cell r="J1781">
            <v>2</v>
          </cell>
          <cell r="K1781" t="str">
            <v/>
          </cell>
        </row>
        <row r="1782">
          <cell r="A1782">
            <v>49103</v>
          </cell>
          <cell r="B1782">
            <v>41121</v>
          </cell>
          <cell r="C1782">
            <v>3</v>
          </cell>
          <cell r="D1782" t="str">
            <v xml:space="preserve">ACTUALIZACION Y MODIFICACION DE LOS PLANES Y PROGRAMAS DE ESTUDIO               </v>
          </cell>
          <cell r="E1782" t="str">
            <v>ACTUALIZACION Y MODIFICACION DE LOS</v>
          </cell>
          <cell r="F1782" t="str">
            <v/>
          </cell>
          <cell r="G1782">
            <v>35997</v>
          </cell>
          <cell r="I1782">
            <v>3</v>
          </cell>
          <cell r="J1782">
            <v>3</v>
          </cell>
          <cell r="K1782" t="str">
            <v/>
          </cell>
        </row>
        <row r="1783">
          <cell r="A1783">
            <v>49104</v>
          </cell>
          <cell r="B1783">
            <v>41121</v>
          </cell>
          <cell r="C1783">
            <v>2</v>
          </cell>
          <cell r="D1783" t="str">
            <v xml:space="preserve">FORTALECIMIENTO DE LICENCIATURAS DE CALIDAD Y PERTINENCIA                       </v>
          </cell>
          <cell r="E1783" t="str">
            <v>FORTALECIMIENTO DE LICENCIATURAS DE</v>
          </cell>
          <cell r="F1783" t="str">
            <v/>
          </cell>
          <cell r="G1783">
            <v>35997</v>
          </cell>
          <cell r="I1783">
            <v>3</v>
          </cell>
          <cell r="J1783">
            <v>4</v>
          </cell>
          <cell r="K1783" t="str">
            <v/>
          </cell>
        </row>
        <row r="1784">
          <cell r="A1784">
            <v>49105</v>
          </cell>
          <cell r="B1784">
            <v>41121</v>
          </cell>
          <cell r="C1784">
            <v>1</v>
          </cell>
          <cell r="D1784" t="str">
            <v xml:space="preserve">CONSOLIDACION Y PROYECCION DE POSGRADOS DE EXCELENCIA                           </v>
          </cell>
          <cell r="E1784" t="str">
            <v>CONSOLIDACION Y PROYECCION DE POSGR</v>
          </cell>
          <cell r="F1784" t="str">
            <v/>
          </cell>
          <cell r="G1784">
            <v>35997</v>
          </cell>
          <cell r="I1784">
            <v>3</v>
          </cell>
          <cell r="J1784">
            <v>5</v>
          </cell>
          <cell r="K1784" t="str">
            <v/>
          </cell>
        </row>
        <row r="1785">
          <cell r="A1785">
            <v>49106</v>
          </cell>
          <cell r="B1785">
            <v>41121</v>
          </cell>
          <cell r="C1785">
            <v>1</v>
          </cell>
          <cell r="D1785" t="str">
            <v xml:space="preserve">FORTALECIMIENTO DE POSGRADOS CON POSIBILIDADES DE INGRESAR AL                   </v>
          </cell>
          <cell r="E1785" t="str">
            <v>FORTALECIMIENTO DE POSGRADOS CON PO</v>
          </cell>
          <cell r="F1785" t="str">
            <v/>
          </cell>
          <cell r="G1785">
            <v>35997</v>
          </cell>
          <cell r="I1785">
            <v>3</v>
          </cell>
          <cell r="J1785">
            <v>6</v>
          </cell>
          <cell r="K1785" t="str">
            <v/>
          </cell>
        </row>
        <row r="1786">
          <cell r="A1786">
            <v>49108</v>
          </cell>
          <cell r="B1786">
            <v>41121</v>
          </cell>
          <cell r="C1786">
            <v>1</v>
          </cell>
          <cell r="D1786" t="str">
            <v xml:space="preserve">ESTUDIO DE FACTIBILIDAD PARA OFRECER CARRERAS CORTAS DE NIV.                    </v>
          </cell>
          <cell r="E1786" t="str">
            <v>ESTUDIO DE FACTIBILIDAD PARA OFRECE</v>
          </cell>
          <cell r="F1786" t="str">
            <v/>
          </cell>
          <cell r="G1786">
            <v>35997</v>
          </cell>
          <cell r="H1786">
            <v>39363</v>
          </cell>
          <cell r="I1786">
            <v>3</v>
          </cell>
          <cell r="J1786">
            <v>8</v>
          </cell>
          <cell r="K1786" t="str">
            <v/>
          </cell>
        </row>
        <row r="1787">
          <cell r="A1787">
            <v>49112</v>
          </cell>
          <cell r="B1787">
            <v>41121</v>
          </cell>
          <cell r="C1787">
            <v>2</v>
          </cell>
          <cell r="D1787" t="str">
            <v xml:space="preserve">FORTALECIMIENTO DEL DISEÑO Y OPERACION DE UNA FACULTAD INNOVADOR                </v>
          </cell>
          <cell r="E1787" t="str">
            <v>FORTALECIMIENTO DEL DISEÑO Y OPERAC</v>
          </cell>
          <cell r="F1787" t="str">
            <v/>
          </cell>
          <cell r="G1787">
            <v>35997</v>
          </cell>
          <cell r="H1787">
            <v>39363</v>
          </cell>
          <cell r="I1787">
            <v>3</v>
          </cell>
          <cell r="J1787">
            <v>2</v>
          </cell>
          <cell r="K1787" t="str">
            <v/>
          </cell>
        </row>
        <row r="1788">
          <cell r="A1788">
            <v>49114</v>
          </cell>
          <cell r="B1788">
            <v>41121</v>
          </cell>
          <cell r="C1788">
            <v>1</v>
          </cell>
          <cell r="D1788" t="str">
            <v xml:space="preserve">EDUCACION Y MOVILIDAD EN LA INDUSTRIA, INFORMACION Y TECNOLOGIA                 </v>
          </cell>
          <cell r="E1788" t="str">
            <v>EDUCACION Y MOVILIDAD EN LA INDUSTR</v>
          </cell>
          <cell r="F1788" t="str">
            <v/>
          </cell>
          <cell r="G1788">
            <v>35997</v>
          </cell>
          <cell r="H1788">
            <v>39363</v>
          </cell>
          <cell r="I1788">
            <v>3</v>
          </cell>
          <cell r="J1788">
            <v>4</v>
          </cell>
          <cell r="K1788" t="str">
            <v/>
          </cell>
        </row>
        <row r="1789">
          <cell r="A1789">
            <v>49117</v>
          </cell>
          <cell r="B1789">
            <v>40691</v>
          </cell>
          <cell r="C1789">
            <v>1</v>
          </cell>
          <cell r="D1789" t="str">
            <v xml:space="preserve">COORDINACION DE RELACIONES ESTUDIANTILES                                        </v>
          </cell>
          <cell r="E1789" t="str">
            <v>COORDINACION DE RELACIONES ESTUDIAN</v>
          </cell>
          <cell r="F1789" t="str">
            <v/>
          </cell>
          <cell r="G1789">
            <v>35431</v>
          </cell>
          <cell r="I1789">
            <v>3</v>
          </cell>
          <cell r="J1789">
            <v>7</v>
          </cell>
          <cell r="K1789" t="str">
            <v/>
          </cell>
        </row>
        <row r="1790">
          <cell r="A1790">
            <v>49120</v>
          </cell>
          <cell r="B1790">
            <v>41121</v>
          </cell>
          <cell r="C1790">
            <v>1</v>
          </cell>
          <cell r="D1790" t="str">
            <v xml:space="preserve">ACREDITACION DE PROGRAMAS DE LICENCIATURA                                       </v>
          </cell>
          <cell r="E1790" t="str">
            <v>ACREDITACION DE PROGRAMAS DE LICENC</v>
          </cell>
          <cell r="F1790" t="str">
            <v/>
          </cell>
          <cell r="G1790">
            <v>2</v>
          </cell>
          <cell r="H1790">
            <v>39363</v>
          </cell>
          <cell r="I1790">
            <v>3</v>
          </cell>
          <cell r="J1790">
            <v>0</v>
          </cell>
          <cell r="K1790" t="str">
            <v/>
          </cell>
        </row>
        <row r="1791">
          <cell r="A1791">
            <v>49121</v>
          </cell>
          <cell r="B1791">
            <v>41121</v>
          </cell>
          <cell r="C1791">
            <v>1</v>
          </cell>
          <cell r="D1791" t="str">
            <v xml:space="preserve">PRESENTACION DE LOS EGEL(S)                                                     </v>
          </cell>
          <cell r="E1791" t="str">
            <v xml:space="preserve">PRESENTACION DE LOS EGEL(S)        </v>
          </cell>
          <cell r="F1791" t="str">
            <v/>
          </cell>
          <cell r="G1791">
            <v>2</v>
          </cell>
          <cell r="H1791">
            <v>39363</v>
          </cell>
          <cell r="I1791">
            <v>3</v>
          </cell>
          <cell r="J1791">
            <v>0</v>
          </cell>
          <cell r="K1791" t="str">
            <v/>
          </cell>
        </row>
        <row r="1792">
          <cell r="A1792">
            <v>49122</v>
          </cell>
          <cell r="B1792">
            <v>41121</v>
          </cell>
          <cell r="C1792">
            <v>1</v>
          </cell>
          <cell r="D1792" t="str">
            <v xml:space="preserve">TRANSICION HACIA EL NUEVO MODELO EDUCATIVO                                      </v>
          </cell>
          <cell r="E1792" t="str">
            <v>TRANSICION HACIA EL NUEVO MODELO ED</v>
          </cell>
          <cell r="F1792" t="str">
            <v/>
          </cell>
          <cell r="G1792">
            <v>2</v>
          </cell>
          <cell r="I1792">
            <v>3</v>
          </cell>
          <cell r="J1792">
            <v>0</v>
          </cell>
          <cell r="K1792" t="str">
            <v/>
          </cell>
        </row>
        <row r="1793">
          <cell r="A1793">
            <v>49123</v>
          </cell>
          <cell r="B1793">
            <v>41121</v>
          </cell>
          <cell r="C1793">
            <v>1</v>
          </cell>
          <cell r="D1793" t="str">
            <v xml:space="preserve">DESARROLLO DE UN MODELO EDUCATIVO BASADO EN EL SISTEMA DE HORAS CR              </v>
          </cell>
          <cell r="E1793" t="str">
            <v>DESARROLLO DE UN MODELO EDUCATIVO B</v>
          </cell>
          <cell r="F1793" t="str">
            <v/>
          </cell>
          <cell r="G1793">
            <v>2</v>
          </cell>
          <cell r="I1793">
            <v>3</v>
          </cell>
          <cell r="J1793">
            <v>0</v>
          </cell>
          <cell r="K1793" t="str">
            <v/>
          </cell>
        </row>
        <row r="1794">
          <cell r="A1794">
            <v>49124</v>
          </cell>
          <cell r="B1794">
            <v>41121</v>
          </cell>
          <cell r="C1794">
            <v>4</v>
          </cell>
          <cell r="D1794" t="str">
            <v>PROGRAMA INSTITUCIONAL DE MOVILIDAD ESTUDIANTIL INTERNACIONAL</v>
          </cell>
          <cell r="E1794" t="str">
            <v>PROG.INST.MOV.EST.IN</v>
          </cell>
          <cell r="F1794" t="str">
            <v/>
          </cell>
          <cell r="G1794">
            <v>36976</v>
          </cell>
          <cell r="I1794">
            <v>3</v>
          </cell>
          <cell r="J1794">
            <v>4</v>
          </cell>
          <cell r="K1794" t="str">
            <v>AMESA</v>
          </cell>
        </row>
        <row r="1795">
          <cell r="A1795">
            <v>49125</v>
          </cell>
          <cell r="B1795">
            <v>41121</v>
          </cell>
          <cell r="C1795">
            <v>1</v>
          </cell>
          <cell r="D1795" t="str">
            <v>FORTALECIMIENTO Y CONSOLIDACION DE PROGRAMAS ACADEMICOS</v>
          </cell>
          <cell r="E1795" t="str">
            <v>FORT. Y CONS. DE PROGRAMAS ACADEM.</v>
          </cell>
          <cell r="F1795" t="str">
            <v/>
          </cell>
          <cell r="G1795">
            <v>37321.445833333331</v>
          </cell>
          <cell r="I1795">
            <v>3</v>
          </cell>
          <cell r="J1795">
            <v>4</v>
          </cell>
          <cell r="K1795" t="str">
            <v/>
          </cell>
        </row>
        <row r="1796">
          <cell r="A1796">
            <v>49127</v>
          </cell>
          <cell r="B1796">
            <v>41121</v>
          </cell>
          <cell r="C1796">
            <v>9</v>
          </cell>
          <cell r="D1796" t="str">
            <v>ESTUDIOS OPINION P/APLIACIONES DE  LA OFERTA Y APERTURA DE NUEVOS PROGRAMAS EDUC</v>
          </cell>
          <cell r="E1796" t="str">
            <v>EST.OP.AM.OF.AP.N.PR</v>
          </cell>
          <cell r="F1796" t="str">
            <v/>
          </cell>
          <cell r="G1796">
            <v>39465.519004629627</v>
          </cell>
          <cell r="I1796">
            <v>3</v>
          </cell>
          <cell r="J1796">
            <v>7</v>
          </cell>
          <cell r="K1796" t="str">
            <v>AMESA</v>
          </cell>
        </row>
        <row r="1797">
          <cell r="A1797">
            <v>49129</v>
          </cell>
          <cell r="B1797">
            <v>41121</v>
          </cell>
          <cell r="C1797">
            <v>9</v>
          </cell>
          <cell r="D1797" t="str">
            <v>CONSOLIDACION DE LOS PE</v>
          </cell>
          <cell r="E1797" t="str">
            <v>CONS. DE LOS PE</v>
          </cell>
          <cell r="F1797" t="str">
            <v/>
          </cell>
          <cell r="G1797">
            <v>40324.785949074074</v>
          </cell>
          <cell r="I1797">
            <v>3</v>
          </cell>
          <cell r="J1797">
            <v>9</v>
          </cell>
          <cell r="K1797" t="str">
            <v>AMESA</v>
          </cell>
        </row>
        <row r="1798">
          <cell r="A1798">
            <v>49130</v>
          </cell>
          <cell r="B1798">
            <v>41121</v>
          </cell>
          <cell r="C1798">
            <v>9</v>
          </cell>
          <cell r="D1798" t="str">
            <v>CONSOLIDACION FORTALECIMIENTO DE LOS PROCESOS DE INFORMACION INTEGRAL</v>
          </cell>
          <cell r="E1798" t="str">
            <v>CONS.FORT.PROC.INF.I</v>
          </cell>
          <cell r="F1798" t="str">
            <v/>
          </cell>
          <cell r="G1798">
            <v>40324.78334490741</v>
          </cell>
          <cell r="I1798">
            <v>3</v>
          </cell>
          <cell r="J1798">
            <v>0</v>
          </cell>
          <cell r="K1798" t="str">
            <v>AMESA</v>
          </cell>
        </row>
        <row r="1799">
          <cell r="A1799">
            <v>49131</v>
          </cell>
          <cell r="B1799">
            <v>41121</v>
          </cell>
          <cell r="C1799">
            <v>7</v>
          </cell>
          <cell r="D1799" t="str">
            <v>CONSOLIDACION UVI 2010</v>
          </cell>
          <cell r="E1799" t="str">
            <v>CONS. UVI 2010</v>
          </cell>
          <cell r="F1799" t="str">
            <v/>
          </cell>
          <cell r="G1799">
            <v>40324.787581018521</v>
          </cell>
          <cell r="I1799">
            <v>3</v>
          </cell>
          <cell r="J1799">
            <v>1</v>
          </cell>
          <cell r="K1799" t="str">
            <v>AMESA</v>
          </cell>
        </row>
        <row r="1800">
          <cell r="A1800">
            <v>49132</v>
          </cell>
          <cell r="B1800">
            <v>41121</v>
          </cell>
          <cell r="C1800">
            <v>7</v>
          </cell>
          <cell r="D1800" t="str">
            <v>APLICACION EGEL EGRESADOS UV</v>
          </cell>
          <cell r="E1800" t="str">
            <v>APLIC.EGEL EGR. UV</v>
          </cell>
          <cell r="F1800" t="str">
            <v/>
          </cell>
          <cell r="G1800">
            <v>41019.516932870371</v>
          </cell>
          <cell r="I1800">
            <v>3</v>
          </cell>
          <cell r="J1800">
            <v>2</v>
          </cell>
          <cell r="K1800" t="str">
            <v>AMESA</v>
          </cell>
        </row>
        <row r="1801">
          <cell r="A1801">
            <v>49133</v>
          </cell>
          <cell r="B1801">
            <v>41121</v>
          </cell>
          <cell r="C1801">
            <v>1</v>
          </cell>
          <cell r="D1801" t="str">
            <v>EQUIPAMIENTO CONACYT SARA</v>
          </cell>
          <cell r="E1801" t="str">
            <v>EQUIP.CONACYT SARA</v>
          </cell>
          <cell r="F1801" t="str">
            <v/>
          </cell>
          <cell r="G1801">
            <v>41197.509606481479</v>
          </cell>
          <cell r="I1801">
            <v>3</v>
          </cell>
          <cell r="J1801">
            <v>3</v>
          </cell>
          <cell r="K1801" t="str">
            <v>AMESA</v>
          </cell>
        </row>
        <row r="1802">
          <cell r="A1802">
            <v>49201</v>
          </cell>
          <cell r="B1802">
            <v>41121</v>
          </cell>
          <cell r="C1802">
            <v>3</v>
          </cell>
          <cell r="D1802" t="str">
            <v>ADMINISTRACION, ADMON. DE EMPRESAS TURISTICAS Y CONTADURIA</v>
          </cell>
          <cell r="E1802" t="str">
            <v>ADM. ADMON. EMP. TUR. Y CONTADURIA</v>
          </cell>
          <cell r="F1802" t="str">
            <v/>
          </cell>
          <cell r="G1802">
            <v>37321.447141203702</v>
          </cell>
          <cell r="H1802">
            <v>39363</v>
          </cell>
          <cell r="I1802">
            <v>3</v>
          </cell>
          <cell r="J1802">
            <v>4</v>
          </cell>
          <cell r="K1802" t="str">
            <v/>
          </cell>
        </row>
        <row r="1803">
          <cell r="A1803">
            <v>49202</v>
          </cell>
          <cell r="B1803">
            <v>41121</v>
          </cell>
          <cell r="C1803">
            <v>4</v>
          </cell>
          <cell r="D1803" t="str">
            <v>MEDICINA VETERINARIA Y ZOOTECNIA, VERACRUZ</v>
          </cell>
          <cell r="E1803" t="str">
            <v>MEDICINA Y VETERINARIA Y ZOOTEC. VE</v>
          </cell>
          <cell r="F1803" t="str">
            <v/>
          </cell>
          <cell r="G1803">
            <v>37321.448159722226</v>
          </cell>
          <cell r="I1803">
            <v>3</v>
          </cell>
          <cell r="J1803">
            <v>4</v>
          </cell>
          <cell r="K1803" t="str">
            <v/>
          </cell>
        </row>
        <row r="1804">
          <cell r="A1804">
            <v>49203</v>
          </cell>
          <cell r="B1804">
            <v>41121</v>
          </cell>
          <cell r="C1804">
            <v>2</v>
          </cell>
          <cell r="D1804" t="str">
            <v>IDIOMAS Y LETRAS ESPAÑOLAS</v>
          </cell>
          <cell r="E1804" t="str">
            <v>IDIOMAS Y LETRAS ESPAÑOLAS</v>
          </cell>
          <cell r="F1804" t="str">
            <v/>
          </cell>
          <cell r="G1804">
            <v>37321.452407407407</v>
          </cell>
          <cell r="I1804">
            <v>3</v>
          </cell>
          <cell r="J1804">
            <v>4</v>
          </cell>
          <cell r="K1804" t="str">
            <v/>
          </cell>
        </row>
        <row r="1805">
          <cell r="A1805">
            <v>49204</v>
          </cell>
          <cell r="B1805">
            <v>41121</v>
          </cell>
          <cell r="C1805">
            <v>6</v>
          </cell>
          <cell r="D1805" t="str">
            <v>DES ARTES</v>
          </cell>
          <cell r="E1805" t="str">
            <v>DES ARTES</v>
          </cell>
          <cell r="F1805" t="str">
            <v/>
          </cell>
          <cell r="G1805">
            <v>37321.452962962961</v>
          </cell>
          <cell r="I1805">
            <v>3</v>
          </cell>
          <cell r="J1805">
            <v>5</v>
          </cell>
          <cell r="K1805" t="str">
            <v/>
          </cell>
        </row>
        <row r="1806">
          <cell r="A1806">
            <v>49205</v>
          </cell>
          <cell r="B1806">
            <v>41121</v>
          </cell>
          <cell r="C1806">
            <v>4</v>
          </cell>
          <cell r="D1806" t="str">
            <v>CIRUJANO DENTISTA EN REGIONES COR-ORI,PR-TUX YCOATZA-MINA</v>
          </cell>
          <cell r="E1806" t="str">
            <v>CIRUJANO DENT. EN COR,PR,COATZA</v>
          </cell>
          <cell r="F1806" t="str">
            <v/>
          </cell>
          <cell r="G1806">
            <v>37321.455937500003</v>
          </cell>
          <cell r="H1806">
            <v>39363</v>
          </cell>
          <cell r="I1806">
            <v>3</v>
          </cell>
          <cell r="J1806">
            <v>4</v>
          </cell>
          <cell r="K1806" t="str">
            <v/>
          </cell>
        </row>
        <row r="1807">
          <cell r="A1807">
            <v>49206</v>
          </cell>
          <cell r="B1807">
            <v>41121</v>
          </cell>
          <cell r="C1807">
            <v>4</v>
          </cell>
          <cell r="D1807" t="str">
            <v>MEDICINA XALAPA</v>
          </cell>
          <cell r="E1807" t="str">
            <v>MEDICINA XALAPA</v>
          </cell>
          <cell r="F1807" t="str">
            <v/>
          </cell>
          <cell r="G1807">
            <v>37321.456805555557</v>
          </cell>
          <cell r="H1807">
            <v>39363</v>
          </cell>
          <cell r="I1807">
            <v>3</v>
          </cell>
          <cell r="J1807">
            <v>4</v>
          </cell>
          <cell r="K1807" t="str">
            <v/>
          </cell>
        </row>
        <row r="1808">
          <cell r="A1808">
            <v>49207</v>
          </cell>
          <cell r="B1808">
            <v>41121</v>
          </cell>
          <cell r="C1808">
            <v>7</v>
          </cell>
          <cell r="D1808" t="str">
            <v>CONSOLIDACION DE LA CALIDADAD DE LOS PROGRAMAS DEL LIC. ENF. REG. XAL. Y VER.</v>
          </cell>
          <cell r="E1808" t="str">
            <v>CON. CAL. PRO. ENF.</v>
          </cell>
          <cell r="F1808" t="str">
            <v/>
          </cell>
          <cell r="G1808">
            <v>37642.483784722222</v>
          </cell>
          <cell r="H1808">
            <v>39363</v>
          </cell>
          <cell r="I1808">
            <v>3</v>
          </cell>
          <cell r="J1808">
            <v>7</v>
          </cell>
          <cell r="K1808" t="str">
            <v>MAPEREZ</v>
          </cell>
        </row>
        <row r="1809">
          <cell r="A1809">
            <v>49208</v>
          </cell>
          <cell r="B1809">
            <v>41121</v>
          </cell>
          <cell r="C1809">
            <v>7</v>
          </cell>
          <cell r="D1809" t="str">
            <v>MEJ. DE LA CALIDAD DE LOS PE DE LA DES AREA ACAD. DE HUMANIDADES POZA-RICA</v>
          </cell>
          <cell r="E1809" t="str">
            <v xml:space="preserve">MEJ. CAL. DE LOS PE </v>
          </cell>
          <cell r="F1809" t="str">
            <v/>
          </cell>
          <cell r="G1809">
            <v>38005.465497685182</v>
          </cell>
          <cell r="I1809">
            <v>3</v>
          </cell>
          <cell r="J1809">
            <v>8</v>
          </cell>
          <cell r="K1809" t="str">
            <v>MAPEREZ</v>
          </cell>
        </row>
        <row r="1810">
          <cell r="A1810">
            <v>49209</v>
          </cell>
          <cell r="B1810">
            <v>41121</v>
          </cell>
          <cell r="C1810">
            <v>7</v>
          </cell>
          <cell r="D1810" t="str">
            <v>MEJORAMIEN DE LA CALIDAD DE LOS PE DE LA DES AREA ACADÉMICA HUMANIDADES VERACRUZ</v>
          </cell>
          <cell r="E1810" t="str">
            <v>MEJ. DE LA CAL DE LO</v>
          </cell>
          <cell r="F1810" t="str">
            <v/>
          </cell>
          <cell r="G1810">
            <v>38005.466770833336</v>
          </cell>
          <cell r="I1810">
            <v>3</v>
          </cell>
          <cell r="J1810">
            <v>9</v>
          </cell>
          <cell r="K1810" t="str">
            <v>MAPEREZ</v>
          </cell>
        </row>
        <row r="1811">
          <cell r="A1811">
            <v>49210</v>
          </cell>
          <cell r="B1811">
            <v>41121</v>
          </cell>
          <cell r="C1811">
            <v>7</v>
          </cell>
          <cell r="D1811" t="str">
            <v>ASEGURAMIENTO DE LA CALIDAD DE LOS PE DE LA DES ÁREA ACAD. DE HUMANIDADES VERACR</v>
          </cell>
          <cell r="E1811" t="str">
            <v xml:space="preserve">ASE. CAL. DE LOS PE </v>
          </cell>
          <cell r="F1811" t="str">
            <v/>
          </cell>
          <cell r="G1811">
            <v>38005.467557870368</v>
          </cell>
          <cell r="I1811">
            <v>3</v>
          </cell>
          <cell r="J1811">
            <v>0</v>
          </cell>
          <cell r="K1811" t="str">
            <v>MAPEREZ</v>
          </cell>
        </row>
        <row r="1812">
          <cell r="A1812">
            <v>49211</v>
          </cell>
          <cell r="B1812">
            <v>41121</v>
          </cell>
          <cell r="C1812">
            <v>7</v>
          </cell>
          <cell r="D1812" t="str">
            <v>MEJORAMIENTO DE LA CALIDAD DE LOS PE DE ENFERMERÍA, MEDICO CIRUJANO Y ESPECIALIZ</v>
          </cell>
          <cell r="E1812" t="str">
            <v>MEJORA. DE LA CALIDA</v>
          </cell>
          <cell r="F1812" t="str">
            <v>E</v>
          </cell>
          <cell r="G1812">
            <v>38005.446932870371</v>
          </cell>
          <cell r="H1812">
            <v>39363</v>
          </cell>
          <cell r="I1812">
            <v>3</v>
          </cell>
          <cell r="J1812">
            <v>1</v>
          </cell>
          <cell r="K1812" t="str">
            <v>AALARCON</v>
          </cell>
        </row>
        <row r="1813">
          <cell r="A1813">
            <v>49212</v>
          </cell>
          <cell r="B1813">
            <v>41121</v>
          </cell>
          <cell r="C1813">
            <v>7</v>
          </cell>
          <cell r="D1813" t="str">
            <v>ASEGURAMIENTO DE LA CALIDAD DEL PE DE LICENCIATURA EN CIRUJANO DENTISTA ORIZ-COR</v>
          </cell>
          <cell r="E1813" t="str">
            <v>ASEG. DE LA CALIDAD</v>
          </cell>
          <cell r="F1813" t="str">
            <v/>
          </cell>
          <cell r="G1813">
            <v>38005.447916666664</v>
          </cell>
          <cell r="H1813">
            <v>39363</v>
          </cell>
          <cell r="I1813">
            <v>3</v>
          </cell>
          <cell r="J1813">
            <v>2</v>
          </cell>
          <cell r="K1813" t="str">
            <v>AALARCON</v>
          </cell>
        </row>
        <row r="1814">
          <cell r="A1814">
            <v>49213</v>
          </cell>
          <cell r="B1814">
            <v>41121</v>
          </cell>
          <cell r="C1814">
            <v>7</v>
          </cell>
          <cell r="D1814" t="str">
            <v>MEJORAMIENTO DE LA CALIDAD DE LOS PE DE LA DES AREA ACADÈMICA DE HUMANIDADE MINA</v>
          </cell>
          <cell r="E1814" t="str">
            <v>MEJOR. DE LA CALIDAD</v>
          </cell>
          <cell r="F1814" t="str">
            <v/>
          </cell>
          <cell r="G1814">
            <v>38005.449120370373</v>
          </cell>
          <cell r="I1814">
            <v>3</v>
          </cell>
          <cell r="J1814">
            <v>3</v>
          </cell>
          <cell r="K1814" t="str">
            <v>AALARCON</v>
          </cell>
        </row>
        <row r="1815">
          <cell r="A1815">
            <v>49214</v>
          </cell>
          <cell r="B1815">
            <v>41121</v>
          </cell>
          <cell r="C1815">
            <v>7</v>
          </cell>
          <cell r="D1815" t="str">
            <v>ASEGURAMIENTO DE LA CALIDAD Y LOS RESULTADOS DE LOS PROGRAMAS ACADÈMICOS DE ENFE</v>
          </cell>
          <cell r="E1815" t="str">
            <v>ASEG. DE LA CALIDAD</v>
          </cell>
          <cell r="F1815" t="str">
            <v/>
          </cell>
          <cell r="G1815">
            <v>38005.449872685182</v>
          </cell>
          <cell r="I1815">
            <v>3</v>
          </cell>
          <cell r="J1815">
            <v>4</v>
          </cell>
          <cell r="K1815" t="str">
            <v>AALARCON</v>
          </cell>
        </row>
        <row r="1816">
          <cell r="A1816">
            <v>49215</v>
          </cell>
          <cell r="B1816">
            <v>41121</v>
          </cell>
          <cell r="C1816">
            <v>7</v>
          </cell>
          <cell r="D1816" t="str">
            <v>ASEGURAMIENTO DE LA CALIDAD DEL PE DE INGENIERO AGRÒNOMO A TRAVES DE LA CONSOLID</v>
          </cell>
          <cell r="E1816" t="str">
            <v xml:space="preserve">ASEG. DE LA CALIDAD </v>
          </cell>
          <cell r="F1816" t="str">
            <v/>
          </cell>
          <cell r="G1816">
            <v>38005.450879629629</v>
          </cell>
          <cell r="I1816">
            <v>3</v>
          </cell>
          <cell r="J1816">
            <v>5</v>
          </cell>
          <cell r="K1816" t="str">
            <v>AALARCON</v>
          </cell>
        </row>
        <row r="1817">
          <cell r="A1817">
            <v>49216</v>
          </cell>
          <cell r="B1817">
            <v>41121</v>
          </cell>
          <cell r="C1817">
            <v>7</v>
          </cell>
          <cell r="D1817" t="str">
            <v>MEJORA DE LA CALIDAD DEL PE DE LIC. EN BIOLOGÌA POZA RICA-TUXPAN</v>
          </cell>
          <cell r="E1817" t="str">
            <v>MEJORA DE LA CALIDAD</v>
          </cell>
          <cell r="F1817" t="str">
            <v/>
          </cell>
          <cell r="G1817">
            <v>38005.451574074075</v>
          </cell>
          <cell r="I1817">
            <v>3</v>
          </cell>
          <cell r="J1817">
            <v>6</v>
          </cell>
          <cell r="K1817" t="str">
            <v>AALARCON</v>
          </cell>
        </row>
        <row r="1818">
          <cell r="A1818">
            <v>49217</v>
          </cell>
          <cell r="B1818">
            <v>41121</v>
          </cell>
          <cell r="C1818">
            <v>7</v>
          </cell>
          <cell r="D1818" t="str">
            <v>MEJORAMIENTO DE LA CALIDAD DEL PROGRAMA DE INGENIERO AGRÓNOMO, POZA RICA-TUXPAN</v>
          </cell>
          <cell r="E1818" t="str">
            <v>MEJORA DE LA CALIDAD</v>
          </cell>
          <cell r="F1818" t="str">
            <v/>
          </cell>
          <cell r="G1818">
            <v>38005.452303240738</v>
          </cell>
          <cell r="I1818">
            <v>3</v>
          </cell>
          <cell r="J1818">
            <v>7</v>
          </cell>
          <cell r="K1818" t="str">
            <v>AALARCON</v>
          </cell>
        </row>
        <row r="1819">
          <cell r="A1819">
            <v>49218</v>
          </cell>
          <cell r="B1819">
            <v>41121</v>
          </cell>
          <cell r="C1819">
            <v>7</v>
          </cell>
          <cell r="D1819" t="str">
            <v>MEJORA DEL PE DE MEDICINA VETERINARIA Y ZOOTECNIA, POZA RICA-TUXPAN</v>
          </cell>
          <cell r="E1819" t="str">
            <v>MEJORA DEL PE DE MED</v>
          </cell>
          <cell r="F1819" t="str">
            <v/>
          </cell>
          <cell r="G1819">
            <v>38005.452905092592</v>
          </cell>
          <cell r="I1819">
            <v>3</v>
          </cell>
          <cell r="J1819">
            <v>8</v>
          </cell>
          <cell r="K1819" t="str">
            <v>AALARCON</v>
          </cell>
        </row>
        <row r="1820">
          <cell r="A1820">
            <v>49219</v>
          </cell>
          <cell r="B1820">
            <v>41121</v>
          </cell>
          <cell r="C1820">
            <v>7</v>
          </cell>
          <cell r="D1820" t="str">
            <v>FORTALECIMIENTO DEL PE DE INGENIERO AGRÓNOMO A TRAVES DEL MODELO INTEGRAL FLEXIB</v>
          </cell>
          <cell r="E1820" t="str">
            <v>FORTALECIMIENTO DE L</v>
          </cell>
          <cell r="F1820" t="str">
            <v/>
          </cell>
          <cell r="G1820">
            <v>38005.454050925924</v>
          </cell>
          <cell r="I1820">
            <v>3</v>
          </cell>
          <cell r="J1820">
            <v>9</v>
          </cell>
          <cell r="K1820" t="str">
            <v>AALARCON</v>
          </cell>
        </row>
        <row r="1821">
          <cell r="A1821">
            <v>49220</v>
          </cell>
          <cell r="B1821">
            <v>41121</v>
          </cell>
          <cell r="C1821">
            <v>7</v>
          </cell>
          <cell r="D1821" t="str">
            <v>ASEGURAMIENTO DE LA CALIDAD DEL PE DE BIOLOGÍA ORIZABA-CÒRDOBA</v>
          </cell>
          <cell r="E1821" t="str">
            <v xml:space="preserve">ASEG. DE LA CALIDAD </v>
          </cell>
          <cell r="F1821" t="str">
            <v/>
          </cell>
          <cell r="G1821">
            <v>38005.454560185186</v>
          </cell>
          <cell r="I1821">
            <v>3</v>
          </cell>
          <cell r="J1821">
            <v>0</v>
          </cell>
          <cell r="K1821" t="str">
            <v>AALARCON</v>
          </cell>
        </row>
        <row r="1822">
          <cell r="A1822">
            <v>49221</v>
          </cell>
          <cell r="B1822">
            <v>41121</v>
          </cell>
          <cell r="C1822">
            <v>7</v>
          </cell>
          <cell r="D1822" t="str">
            <v>MEJORAMIENTO DE LA CALIDAD DE LOS PE DE LA LIC. EN INGENIERÍA EN SISTEMAS DE PRO</v>
          </cell>
          <cell r="E1822" t="str">
            <v>MEJ. DE LA CALIDAD D</v>
          </cell>
          <cell r="F1822" t="str">
            <v/>
          </cell>
          <cell r="G1822">
            <v>38005.455254629633</v>
          </cell>
          <cell r="H1822">
            <v>39363</v>
          </cell>
          <cell r="I1822">
            <v>3</v>
          </cell>
          <cell r="J1822">
            <v>1</v>
          </cell>
          <cell r="K1822" t="str">
            <v>AALARCON</v>
          </cell>
        </row>
        <row r="1823">
          <cell r="A1823">
            <v>49222</v>
          </cell>
          <cell r="B1823">
            <v>41121</v>
          </cell>
          <cell r="C1823">
            <v>7</v>
          </cell>
          <cell r="D1823" t="str">
            <v>MEJORAMIENTO DE LA CALIDAD DE LOS PE DE LA DES ECONÓMICO-ADMINISTRATIVAS COAZACO</v>
          </cell>
          <cell r="E1823" t="str">
            <v>MEJ. DE LA CALIDAD D</v>
          </cell>
          <cell r="F1823" t="str">
            <v/>
          </cell>
          <cell r="G1823">
            <v>38005.456250000003</v>
          </cell>
          <cell r="I1823">
            <v>3</v>
          </cell>
          <cell r="J1823">
            <v>2</v>
          </cell>
          <cell r="K1823" t="str">
            <v>AALARCON</v>
          </cell>
        </row>
        <row r="1824">
          <cell r="A1824">
            <v>49223</v>
          </cell>
          <cell r="B1824">
            <v>41121</v>
          </cell>
          <cell r="C1824">
            <v>7</v>
          </cell>
          <cell r="D1824" t="str">
            <v>ASEGURAMIENTO DE LA CALIDAD DE LOS PE DE LA DES ECONÓMICO-ADMINISTRATIVAS POZA R</v>
          </cell>
          <cell r="E1824" t="str">
            <v xml:space="preserve">ASEG. DE LA CALIDAD </v>
          </cell>
          <cell r="F1824" t="str">
            <v/>
          </cell>
          <cell r="G1824">
            <v>38005.456921296296</v>
          </cell>
          <cell r="I1824">
            <v>3</v>
          </cell>
          <cell r="J1824">
            <v>3</v>
          </cell>
          <cell r="K1824" t="str">
            <v>AALARCON</v>
          </cell>
        </row>
        <row r="1825">
          <cell r="A1825">
            <v>49224</v>
          </cell>
          <cell r="B1825">
            <v>41121</v>
          </cell>
          <cell r="C1825">
            <v>7</v>
          </cell>
          <cell r="D1825" t="str">
            <v>MEJORAMIENTO DE LA CALIDAD DE LOS PE DE LAS DES ECONÓMICO-ADMVAS. POZA RICA-TUXP</v>
          </cell>
          <cell r="E1825" t="str">
            <v>MEJ. DE LA CALIDAD D</v>
          </cell>
          <cell r="F1825" t="str">
            <v/>
          </cell>
          <cell r="G1825">
            <v>38005.457604166666</v>
          </cell>
          <cell r="I1825">
            <v>3</v>
          </cell>
          <cell r="J1825">
            <v>4</v>
          </cell>
          <cell r="K1825" t="str">
            <v>AALARCON</v>
          </cell>
        </row>
        <row r="1826">
          <cell r="A1826">
            <v>49225</v>
          </cell>
          <cell r="B1826">
            <v>41121</v>
          </cell>
          <cell r="C1826">
            <v>7</v>
          </cell>
          <cell r="D1826" t="str">
            <v>MEJ. DE LA CALIDAD DE LOS PE DE LA DES ECONOMICO-ASDMINISTRATIVAS VERACRUZ</v>
          </cell>
          <cell r="E1826" t="str">
            <v xml:space="preserve">MEJ. CAL. DE LOS PE </v>
          </cell>
          <cell r="F1826" t="str">
            <v/>
          </cell>
          <cell r="G1826">
            <v>38005.468668981484</v>
          </cell>
          <cell r="I1826">
            <v>3</v>
          </cell>
          <cell r="J1826">
            <v>5</v>
          </cell>
          <cell r="K1826" t="str">
            <v>MAPEREZ</v>
          </cell>
        </row>
        <row r="1827">
          <cell r="A1827">
            <v>49226</v>
          </cell>
          <cell r="B1827">
            <v>41121</v>
          </cell>
          <cell r="C1827">
            <v>7</v>
          </cell>
          <cell r="D1827" t="str">
            <v>ASEG. DE LA CAL. DE LOS PE DE LA DES ECONÓMICO-ADMINISTRATIVAS VERACRUZ</v>
          </cell>
          <cell r="E1827" t="str">
            <v>ASEG. CAL. DE LOS PE</v>
          </cell>
          <cell r="F1827" t="str">
            <v/>
          </cell>
          <cell r="G1827">
            <v>38005.469664351855</v>
          </cell>
          <cell r="I1827">
            <v>3</v>
          </cell>
          <cell r="J1827">
            <v>6</v>
          </cell>
          <cell r="K1827" t="str">
            <v>MAPEREZ</v>
          </cell>
        </row>
        <row r="1828">
          <cell r="A1828">
            <v>49227</v>
          </cell>
          <cell r="B1828">
            <v>41121</v>
          </cell>
          <cell r="C1828">
            <v>7</v>
          </cell>
          <cell r="D1828" t="str">
            <v>MEJORAMIENTO DE LA CALIDAD DE LOS PE DE LA DES ECONOMICO-ADMINISTRATIVAS ORIZABA</v>
          </cell>
          <cell r="E1828" t="str">
            <v>MEJ. CAL. DE LOS PE</v>
          </cell>
          <cell r="F1828" t="str">
            <v/>
          </cell>
          <cell r="G1828">
            <v>38005.470578703702</v>
          </cell>
          <cell r="I1828">
            <v>3</v>
          </cell>
          <cell r="J1828">
            <v>7</v>
          </cell>
          <cell r="K1828" t="str">
            <v>MAPEREZ</v>
          </cell>
        </row>
        <row r="1829">
          <cell r="A1829">
            <v>49228</v>
          </cell>
          <cell r="B1829">
            <v>41121</v>
          </cell>
          <cell r="C1829">
            <v>7</v>
          </cell>
          <cell r="D1829" t="str">
            <v>MEJORAMIENTO DE LA CALIDAD DE LOS PE DE FÍSICA Y MATEMATICAS, XALAPA</v>
          </cell>
          <cell r="E1829" t="str">
            <v>MEJ. DE LA CAL PE</v>
          </cell>
          <cell r="F1829" t="str">
            <v/>
          </cell>
          <cell r="G1829">
            <v>38005.471631944441</v>
          </cell>
          <cell r="I1829">
            <v>3</v>
          </cell>
          <cell r="J1829">
            <v>8</v>
          </cell>
          <cell r="K1829" t="str">
            <v>MAPEREZ</v>
          </cell>
        </row>
        <row r="1830">
          <cell r="A1830">
            <v>49229</v>
          </cell>
          <cell r="B1830">
            <v>41121</v>
          </cell>
          <cell r="C1830">
            <v>7</v>
          </cell>
          <cell r="D1830" t="str">
            <v>MEJ. DE LA CALIDAD DE LOS PE DE ING. AMBIENTAL, MECANICA ELEC. , CIVIL Y ARQ. XA</v>
          </cell>
          <cell r="E1830" t="str">
            <v>MEJ. CAL. DE LOS PE</v>
          </cell>
          <cell r="F1830" t="str">
            <v/>
          </cell>
          <cell r="G1830">
            <v>38005.47452546296</v>
          </cell>
          <cell r="H1830">
            <v>39363</v>
          </cell>
          <cell r="I1830">
            <v>3</v>
          </cell>
          <cell r="J1830">
            <v>9</v>
          </cell>
          <cell r="K1830" t="str">
            <v>MAPEREZ</v>
          </cell>
        </row>
        <row r="1831">
          <cell r="A1831">
            <v>49230</v>
          </cell>
          <cell r="B1831">
            <v>41121</v>
          </cell>
          <cell r="C1831">
            <v>7</v>
          </cell>
          <cell r="D1831" t="str">
            <v>ASEGURAMIENTO DE LA CALIDAD DEL PE LIC. EN CS. ADMOSFERICAS XALAPA</v>
          </cell>
          <cell r="E1831" t="str">
            <v>ASE. CAL. DEL PE LIC</v>
          </cell>
          <cell r="F1831" t="str">
            <v/>
          </cell>
          <cell r="G1831">
            <v>38005.47556712963</v>
          </cell>
          <cell r="I1831">
            <v>3</v>
          </cell>
          <cell r="J1831">
            <v>0</v>
          </cell>
          <cell r="K1831" t="str">
            <v>MAPEREZ</v>
          </cell>
        </row>
        <row r="1832">
          <cell r="A1832">
            <v>49231</v>
          </cell>
          <cell r="B1832">
            <v>41121</v>
          </cell>
          <cell r="C1832">
            <v>7</v>
          </cell>
          <cell r="D1832" t="str">
            <v>MEJORAMIENTO DE LA CALIDAD DE LOS PE DE LA DES AREA TÉCNICA ORIZABA-CORDOBA</v>
          </cell>
          <cell r="E1832" t="str">
            <v xml:space="preserve">MEJ. CAL. DE LOS PE </v>
          </cell>
          <cell r="F1832" t="str">
            <v/>
          </cell>
          <cell r="G1832">
            <v>38005.47625</v>
          </cell>
          <cell r="I1832">
            <v>3</v>
          </cell>
          <cell r="J1832">
            <v>1</v>
          </cell>
          <cell r="K1832" t="str">
            <v>MAPEREZ</v>
          </cell>
        </row>
        <row r="1833">
          <cell r="A1833">
            <v>49232</v>
          </cell>
          <cell r="B1833">
            <v>41121</v>
          </cell>
          <cell r="C1833">
            <v>9</v>
          </cell>
          <cell r="D1833" t="str">
            <v>MEJORAMIENTO DE LA CALIDAD DE LOS PROGAMAS EDUC. DE LA DES AREA TEC. POZA RICA-T</v>
          </cell>
          <cell r="E1833" t="str">
            <v>M.C.P.E.D.A.T.PZ-R/T</v>
          </cell>
          <cell r="F1833" t="str">
            <v/>
          </cell>
          <cell r="G1833">
            <v>38426.554907407408</v>
          </cell>
          <cell r="I1833">
            <v>3</v>
          </cell>
          <cell r="J1833">
            <v>2</v>
          </cell>
          <cell r="K1833" t="str">
            <v>AMESA</v>
          </cell>
        </row>
        <row r="1834">
          <cell r="A1834">
            <v>49233</v>
          </cell>
          <cell r="B1834">
            <v>41121</v>
          </cell>
          <cell r="C1834">
            <v>9</v>
          </cell>
          <cell r="D1834" t="str">
            <v>MEJ. A LA CALIDAD DEL PROGRAMA EDUCATIVO DE IME, DES CORDOBA-ORI.</v>
          </cell>
          <cell r="E1834" t="str">
            <v xml:space="preserve">M.C.P.E.IME DES C-O </v>
          </cell>
          <cell r="F1834" t="str">
            <v/>
          </cell>
          <cell r="G1834">
            <v>38426.555775462963</v>
          </cell>
          <cell r="I1834">
            <v>3</v>
          </cell>
          <cell r="J1834">
            <v>3</v>
          </cell>
          <cell r="K1834" t="str">
            <v>AMESA</v>
          </cell>
        </row>
        <row r="1835">
          <cell r="A1835">
            <v>49234</v>
          </cell>
          <cell r="B1835">
            <v>41121</v>
          </cell>
          <cell r="C1835">
            <v>9</v>
          </cell>
          <cell r="D1835" t="str">
            <v>MEJ.DE LA CALIDAD DE LOS PROG.  EDUC. DE LA FCQ DES ORIZABA-CORDOBA</v>
          </cell>
          <cell r="E1835" t="str">
            <v>M.C.P.E.FCQ. DES O-C</v>
          </cell>
          <cell r="F1835" t="str">
            <v/>
          </cell>
          <cell r="G1835">
            <v>38426.556539351855</v>
          </cell>
          <cell r="I1835">
            <v>3</v>
          </cell>
          <cell r="J1835">
            <v>4</v>
          </cell>
          <cell r="K1835" t="str">
            <v>AMESA</v>
          </cell>
        </row>
        <row r="1836">
          <cell r="A1836">
            <v>49235</v>
          </cell>
          <cell r="B1836">
            <v>41121</v>
          </cell>
          <cell r="C1836">
            <v>9</v>
          </cell>
          <cell r="D1836" t="str">
            <v>MEJ. DE LA CALIDAD DE LOS PE (ING. CIVIL, MEC.ELEC. Y QUIMICA)</v>
          </cell>
          <cell r="E1836" t="str">
            <v>M.CAL.PE. (IC,ME,Q)</v>
          </cell>
          <cell r="F1836" t="str">
            <v/>
          </cell>
          <cell r="G1836">
            <v>38426.55741898148</v>
          </cell>
          <cell r="I1836">
            <v>3</v>
          </cell>
          <cell r="J1836">
            <v>5</v>
          </cell>
          <cell r="K1836" t="str">
            <v>AMESA</v>
          </cell>
        </row>
        <row r="1837">
          <cell r="A1837">
            <v>49236</v>
          </cell>
          <cell r="B1837">
            <v>41121</v>
          </cell>
          <cell r="C1837">
            <v>9</v>
          </cell>
          <cell r="D1837" t="str">
            <v>AT.LAS RECOMEND.DE LA CANEDO PARA EL ASEG. CAL. PE CIR.DENT. DES  CS-SALDU COAT.</v>
          </cell>
          <cell r="E1837" t="str">
            <v>A.R.C.A.C.PE.C.D.D.C</v>
          </cell>
          <cell r="F1837" t="str">
            <v/>
          </cell>
          <cell r="G1837">
            <v>38426.558333333334</v>
          </cell>
          <cell r="I1837">
            <v>3</v>
          </cell>
          <cell r="J1837">
            <v>6</v>
          </cell>
          <cell r="K1837" t="str">
            <v>AMESA</v>
          </cell>
        </row>
        <row r="1838">
          <cell r="A1838">
            <v>49237</v>
          </cell>
          <cell r="B1838">
            <v>41121</v>
          </cell>
          <cell r="C1838">
            <v>9</v>
          </cell>
          <cell r="D1838" t="str">
            <v>MEJORAM.CALIDAD DE LOS PE  DE LA DES  A. ACA. HUM. CORD-ORI</v>
          </cell>
          <cell r="E1838" t="str">
            <v>M.C.PE DES A.A.H.C-O</v>
          </cell>
          <cell r="F1838" t="str">
            <v/>
          </cell>
          <cell r="G1838">
            <v>38602.506064814814</v>
          </cell>
          <cell r="I1838">
            <v>3</v>
          </cell>
          <cell r="J1838">
            <v>7</v>
          </cell>
          <cell r="K1838" t="str">
            <v>AMESA</v>
          </cell>
        </row>
        <row r="1839">
          <cell r="A1839">
            <v>49238</v>
          </cell>
          <cell r="B1839">
            <v>41121</v>
          </cell>
          <cell r="C1839">
            <v>9</v>
          </cell>
          <cell r="D1839" t="str">
            <v>ASEG.DE LA CALIDAD DE LOS PE  DES ECO-ADMVA COR-ORI</v>
          </cell>
          <cell r="E1839" t="str">
            <v>A.C.PE DES E-A C-ORI</v>
          </cell>
          <cell r="F1839" t="str">
            <v/>
          </cell>
          <cell r="G1839">
            <v>38602.506805555553</v>
          </cell>
          <cell r="I1839">
            <v>3</v>
          </cell>
          <cell r="J1839">
            <v>8</v>
          </cell>
          <cell r="K1839" t="str">
            <v>AMESA</v>
          </cell>
        </row>
        <row r="1840">
          <cell r="A1840">
            <v>49239</v>
          </cell>
          <cell r="B1840">
            <v>41121</v>
          </cell>
          <cell r="C1840">
            <v>9</v>
          </cell>
          <cell r="D1840" t="str">
            <v>ASEG.DE LA CALIDAD DE LOS PE DE LA DES ECO-ADMVA. XALAPA</v>
          </cell>
          <cell r="E1840" t="str">
            <v>A.C.PE DES E-A XALAP</v>
          </cell>
          <cell r="F1840" t="str">
            <v/>
          </cell>
          <cell r="G1840">
            <v>38602.507349537038</v>
          </cell>
          <cell r="I1840">
            <v>3</v>
          </cell>
          <cell r="J1840">
            <v>9</v>
          </cell>
          <cell r="K1840" t="str">
            <v>AMESA</v>
          </cell>
        </row>
        <row r="1841">
          <cell r="A1841">
            <v>49266</v>
          </cell>
          <cell r="B1841">
            <v>41121</v>
          </cell>
          <cell r="C1841">
            <v>7</v>
          </cell>
          <cell r="D1841" t="str">
            <v>UNIVERSIDAD INTERCULTURAL</v>
          </cell>
          <cell r="E1841" t="str">
            <v>UNIVERSIDAD INTERCUL</v>
          </cell>
          <cell r="F1841" t="str">
            <v/>
          </cell>
          <cell r="G1841">
            <v>39786.446886574071</v>
          </cell>
          <cell r="I1841">
            <v>3</v>
          </cell>
          <cell r="J1841">
            <v>6</v>
          </cell>
          <cell r="K1841" t="str">
            <v>AMESA</v>
          </cell>
        </row>
        <row r="1842">
          <cell r="A1842">
            <v>49267</v>
          </cell>
          <cell r="B1842">
            <v>41121</v>
          </cell>
          <cell r="C1842">
            <v>9</v>
          </cell>
          <cell r="D1842" t="str">
            <v>INNOVACIÓN EDUCATIVA</v>
          </cell>
          <cell r="E1842" t="str">
            <v>INNOVACIÓN EDUC.</v>
          </cell>
          <cell r="F1842" t="str">
            <v>O</v>
          </cell>
          <cell r="G1842">
            <v>41613.786921296298</v>
          </cell>
          <cell r="I1842">
            <v>3</v>
          </cell>
          <cell r="J1842">
            <v>7</v>
          </cell>
          <cell r="K1842" t="str">
            <v>AMESA</v>
          </cell>
        </row>
        <row r="1843">
          <cell r="A1843">
            <v>49268</v>
          </cell>
          <cell r="B1843">
            <v>41121</v>
          </cell>
          <cell r="C1843">
            <v>9</v>
          </cell>
          <cell r="D1843" t="str">
            <v>DESARROLLO CURRICULAR</v>
          </cell>
          <cell r="E1843" t="str">
            <v>DES.CURRICULAR</v>
          </cell>
          <cell r="F1843" t="str">
            <v>O</v>
          </cell>
          <cell r="G1843">
            <v>41613.787222222221</v>
          </cell>
          <cell r="I1843">
            <v>3</v>
          </cell>
          <cell r="J1843">
            <v>8</v>
          </cell>
          <cell r="K1843" t="str">
            <v>AMESA</v>
          </cell>
        </row>
        <row r="1844">
          <cell r="A1844">
            <v>49304</v>
          </cell>
          <cell r="B1844">
            <v>41121</v>
          </cell>
          <cell r="C1844">
            <v>7</v>
          </cell>
          <cell r="D1844" t="str">
            <v>CONSOLIDACION  INFRAESTRUCTURA UVI 2010</v>
          </cell>
          <cell r="E1844" t="str">
            <v>CONS.INFRA.UVI2010</v>
          </cell>
          <cell r="F1844" t="str">
            <v/>
          </cell>
          <cell r="G1844">
            <v>40449.531319444446</v>
          </cell>
          <cell r="I1844">
            <v>3</v>
          </cell>
          <cell r="J1844">
            <v>4</v>
          </cell>
          <cell r="K1844" t="str">
            <v>AMESA</v>
          </cell>
        </row>
        <row r="1845">
          <cell r="A1845">
            <v>49305</v>
          </cell>
          <cell r="B1845">
            <v>41121</v>
          </cell>
          <cell r="C1845">
            <v>7</v>
          </cell>
          <cell r="D1845" t="str">
            <v>MEJ. DE LA CAL. Y PERT. DE LA ENSEÑANZA DE LA LENGUA Y CULTURA  IND.P/EDUC.SEC.</v>
          </cell>
          <cell r="E1845" t="str">
            <v>M.C.P.ENS.L.C.I.E.SE</v>
          </cell>
          <cell r="F1845" t="str">
            <v/>
          </cell>
          <cell r="G1845">
            <v>40478.417025462964</v>
          </cell>
          <cell r="I1845">
            <v>3</v>
          </cell>
          <cell r="J1845">
            <v>5</v>
          </cell>
          <cell r="K1845" t="str">
            <v>AMESA</v>
          </cell>
        </row>
        <row r="1846">
          <cell r="A1846">
            <v>49306</v>
          </cell>
          <cell r="B1846">
            <v>41121</v>
          </cell>
          <cell r="C1846">
            <v>9</v>
          </cell>
          <cell r="D1846" t="str">
            <v>INFRAESTRUCTURA UVI 2011</v>
          </cell>
          <cell r="E1846" t="str">
            <v>INFRAESTRUC.UVI 2011</v>
          </cell>
          <cell r="F1846" t="str">
            <v/>
          </cell>
          <cell r="G1846">
            <v>40707.485555555555</v>
          </cell>
          <cell r="I1846">
            <v>3</v>
          </cell>
          <cell r="J1846">
            <v>6</v>
          </cell>
          <cell r="K1846" t="str">
            <v>AMESA</v>
          </cell>
        </row>
        <row r="1847">
          <cell r="A1847">
            <v>49307</v>
          </cell>
          <cell r="B1847">
            <v>41121</v>
          </cell>
          <cell r="C1847">
            <v>9</v>
          </cell>
          <cell r="D1847" t="str">
            <v>CONSOLIDACION UNIVERSIDAD INTERCULTURAL</v>
          </cell>
          <cell r="E1847" t="str">
            <v>CONS.UNIVER.INTERCUL</v>
          </cell>
          <cell r="F1847" t="str">
            <v/>
          </cell>
          <cell r="G1847">
            <v>40758.714421296296</v>
          </cell>
          <cell r="I1847">
            <v>3</v>
          </cell>
          <cell r="J1847">
            <v>7</v>
          </cell>
          <cell r="K1847" t="str">
            <v>AMESA</v>
          </cell>
        </row>
        <row r="1848">
          <cell r="A1848">
            <v>49308</v>
          </cell>
          <cell r="B1848">
            <v>41121</v>
          </cell>
          <cell r="C1848">
            <v>4</v>
          </cell>
          <cell r="D1848" t="str">
            <v>OBSERVATORIOS PARA EL DESARROLLO HUMANO</v>
          </cell>
          <cell r="E1848" t="str">
            <v>OBSERV.DES.HUMANO</v>
          </cell>
          <cell r="F1848" t="str">
            <v/>
          </cell>
          <cell r="G1848">
            <v>40820.496550925927</v>
          </cell>
          <cell r="I1848">
            <v>3</v>
          </cell>
          <cell r="J1848">
            <v>8</v>
          </cell>
          <cell r="K1848" t="str">
            <v>AMESA</v>
          </cell>
        </row>
        <row r="1849">
          <cell r="A1849">
            <v>49309</v>
          </cell>
          <cell r="B1849">
            <v>41121</v>
          </cell>
          <cell r="C1849">
            <v>9</v>
          </cell>
          <cell r="D1849" t="str">
            <v>CONS.INFRAESTRUCTURA UVI-2011</v>
          </cell>
          <cell r="E1849" t="str">
            <v>CONS.INFRAESTRUC2011</v>
          </cell>
          <cell r="F1849" t="str">
            <v/>
          </cell>
          <cell r="G1849">
            <v>40862.710115740738</v>
          </cell>
          <cell r="I1849">
            <v>3</v>
          </cell>
          <cell r="J1849">
            <v>9</v>
          </cell>
          <cell r="K1849" t="str">
            <v>AMESA</v>
          </cell>
        </row>
        <row r="1850">
          <cell r="A1850">
            <v>49310</v>
          </cell>
          <cell r="B1850">
            <v>41121</v>
          </cell>
          <cell r="C1850">
            <v>9</v>
          </cell>
          <cell r="D1850" t="str">
            <v>CONSOLIDACION UVI-2012</v>
          </cell>
          <cell r="E1850" t="str">
            <v>CONSOLID.UVI-2012</v>
          </cell>
          <cell r="F1850" t="str">
            <v/>
          </cell>
          <cell r="G1850">
            <v>40925.681701388887</v>
          </cell>
          <cell r="I1850">
            <v>3</v>
          </cell>
          <cell r="J1850">
            <v>0</v>
          </cell>
          <cell r="K1850" t="str">
            <v>AMESA</v>
          </cell>
        </row>
        <row r="1851">
          <cell r="A1851">
            <v>49311</v>
          </cell>
          <cell r="B1851">
            <v>41121</v>
          </cell>
          <cell r="C1851">
            <v>9</v>
          </cell>
          <cell r="D1851" t="str">
            <v>CONS.INFRAESTRUCTURA UVI-2012</v>
          </cell>
          <cell r="E1851" t="str">
            <v>CONS.INFRAE.UVI-2012</v>
          </cell>
          <cell r="F1851" t="str">
            <v/>
          </cell>
          <cell r="G1851">
            <v>40925.682256944441</v>
          </cell>
          <cell r="I1851">
            <v>3</v>
          </cell>
          <cell r="J1851">
            <v>1</v>
          </cell>
          <cell r="K1851" t="str">
            <v>AMESA</v>
          </cell>
        </row>
        <row r="1852">
          <cell r="A1852">
            <v>49312</v>
          </cell>
          <cell r="B1852">
            <v>41121</v>
          </cell>
          <cell r="C1852">
            <v>7</v>
          </cell>
          <cell r="D1852" t="str">
            <v>CONSOLIDACION INFRAESTRUCTURA UVI 2013</v>
          </cell>
          <cell r="E1852" t="str">
            <v>CONS.INFR.UVI 2013</v>
          </cell>
          <cell r="F1852" t="str">
            <v/>
          </cell>
          <cell r="G1852">
            <v>41334.601469907408</v>
          </cell>
          <cell r="I1852">
            <v>3</v>
          </cell>
          <cell r="J1852">
            <v>2</v>
          </cell>
          <cell r="K1852" t="str">
            <v>AMESA</v>
          </cell>
        </row>
        <row r="1853">
          <cell r="A1853">
            <v>49313</v>
          </cell>
          <cell r="B1853">
            <v>41121</v>
          </cell>
          <cell r="C1853">
            <v>7</v>
          </cell>
          <cell r="D1853" t="str">
            <v>CONSOLIDACION UVI 2013</v>
          </cell>
          <cell r="E1853" t="str">
            <v>CONSOLID. UVI 2013</v>
          </cell>
          <cell r="F1853" t="str">
            <v/>
          </cell>
          <cell r="G1853">
            <v>41334.601979166669</v>
          </cell>
          <cell r="I1853">
            <v>3</v>
          </cell>
          <cell r="J1853">
            <v>3</v>
          </cell>
          <cell r="K1853" t="str">
            <v>AMESA</v>
          </cell>
        </row>
        <row r="1854">
          <cell r="A1854">
            <v>49314</v>
          </cell>
          <cell r="B1854">
            <v>41121</v>
          </cell>
          <cell r="C1854">
            <v>7</v>
          </cell>
          <cell r="D1854" t="str">
            <v>CONCLUSION DE OBRA Y EQUIPAMIENTO</v>
          </cell>
          <cell r="E1854" t="str">
            <v>CONCL.OBRA Y EQUIP.</v>
          </cell>
          <cell r="F1854" t="str">
            <v/>
          </cell>
          <cell r="G1854">
            <v>41444.786296296297</v>
          </cell>
          <cell r="I1854">
            <v>3</v>
          </cell>
          <cell r="J1854">
            <v>4</v>
          </cell>
          <cell r="K1854" t="str">
            <v>AMESA</v>
          </cell>
        </row>
        <row r="1855">
          <cell r="A1855">
            <v>49315</v>
          </cell>
          <cell r="B1855">
            <v>41121</v>
          </cell>
          <cell r="C1855">
            <v>9</v>
          </cell>
          <cell r="D1855" t="str">
            <v>DESARROLLO DEL SISTEMA DE INFORMACION PARA EL PROG.DE DES.Y SEG. DE EGRESADOS</v>
          </cell>
          <cell r="E1855" t="str">
            <v>DES.SIST.I.P.I.D.EGR</v>
          </cell>
          <cell r="F1855" t="str">
            <v>O</v>
          </cell>
          <cell r="G1855">
            <v>41920.678541666668</v>
          </cell>
          <cell r="I1855">
            <v>3</v>
          </cell>
          <cell r="J1855">
            <v>5</v>
          </cell>
          <cell r="K1855" t="str">
            <v>AMESA</v>
          </cell>
        </row>
        <row r="1856">
          <cell r="A1856">
            <v>49316</v>
          </cell>
          <cell r="B1856">
            <v>41121</v>
          </cell>
          <cell r="C1856">
            <v>7</v>
          </cell>
          <cell r="D1856" t="str">
            <v>MEJOR.INFRAESTR.DE 4 SEDES REGIONALES DUVI, LOC.EN MUN.MARG.S.A.EST.SIT.VULNERAB</v>
          </cell>
          <cell r="E1856" t="str">
            <v>M.I.4.S.REG.DUVI.L.M</v>
          </cell>
          <cell r="F1856" t="str">
            <v>O</v>
          </cell>
          <cell r="G1856">
            <v>41920.690509259257</v>
          </cell>
          <cell r="I1856">
            <v>3</v>
          </cell>
          <cell r="J1856">
            <v>6</v>
          </cell>
          <cell r="K1856" t="str">
            <v>AMESA</v>
          </cell>
        </row>
        <row r="1857">
          <cell r="A1857">
            <v>50401</v>
          </cell>
          <cell r="B1857">
            <v>50142</v>
          </cell>
          <cell r="C1857">
            <v>9</v>
          </cell>
          <cell r="D1857" t="str">
            <v>EQUIPAMIENTO ADMINISTRATIVO</v>
          </cell>
          <cell r="E1857" t="str">
            <v>EQUIPAMIENTO ADMVO.</v>
          </cell>
          <cell r="F1857" t="str">
            <v/>
          </cell>
          <cell r="G1857">
            <v>2</v>
          </cell>
          <cell r="H1857">
            <v>42285</v>
          </cell>
          <cell r="I1857">
            <v>3</v>
          </cell>
          <cell r="J1857">
            <v>0</v>
          </cell>
          <cell r="K1857" t="str">
            <v>AMESA</v>
          </cell>
        </row>
        <row r="1858">
          <cell r="A1858">
            <v>51101</v>
          </cell>
          <cell r="B1858">
            <v>50191</v>
          </cell>
          <cell r="C1858">
            <v>1</v>
          </cell>
          <cell r="D1858" t="str">
            <v xml:space="preserve">CONSEJO UNIVERSITARIO                                                           </v>
          </cell>
          <cell r="E1858" t="str">
            <v xml:space="preserve">CONSEJO UNIVERSITARIO              </v>
          </cell>
          <cell r="F1858" t="str">
            <v/>
          </cell>
          <cell r="G1858">
            <v>35431</v>
          </cell>
          <cell r="I1858">
            <v>3</v>
          </cell>
          <cell r="J1858">
            <v>1</v>
          </cell>
          <cell r="K1858" t="str">
            <v/>
          </cell>
        </row>
        <row r="1859">
          <cell r="A1859">
            <v>51102</v>
          </cell>
          <cell r="B1859">
            <v>50191</v>
          </cell>
          <cell r="C1859">
            <v>1</v>
          </cell>
          <cell r="D1859" t="str">
            <v xml:space="preserve">OPERACION DE DEPENDENCIAS ADMINISTRATIVAS                                       </v>
          </cell>
          <cell r="E1859" t="str">
            <v>OPERACION DE DEPENDENCIAS ADMINISTR</v>
          </cell>
          <cell r="F1859" t="str">
            <v/>
          </cell>
          <cell r="G1859">
            <v>35431</v>
          </cell>
          <cell r="I1859">
            <v>3</v>
          </cell>
          <cell r="J1859">
            <v>2</v>
          </cell>
          <cell r="K1859" t="str">
            <v/>
          </cell>
        </row>
        <row r="1860">
          <cell r="A1860">
            <v>51103</v>
          </cell>
          <cell r="B1860">
            <v>50191</v>
          </cell>
          <cell r="C1860">
            <v>1</v>
          </cell>
          <cell r="D1860" t="str">
            <v xml:space="preserve">COORDINACION Y DIRECCION ADMINISTRATIVA                                         </v>
          </cell>
          <cell r="E1860" t="str">
            <v>COORDINACION Y DIRECCION ADMINISTRA</v>
          </cell>
          <cell r="F1860" t="str">
            <v/>
          </cell>
          <cell r="G1860">
            <v>35431</v>
          </cell>
          <cell r="I1860">
            <v>3</v>
          </cell>
          <cell r="J1860">
            <v>3</v>
          </cell>
          <cell r="K1860" t="str">
            <v/>
          </cell>
        </row>
        <row r="1861">
          <cell r="A1861">
            <v>51104</v>
          </cell>
          <cell r="B1861">
            <v>50191</v>
          </cell>
          <cell r="C1861">
            <v>5</v>
          </cell>
          <cell r="D1861" t="str">
            <v xml:space="preserve">SINDICATOS Y AGRUPACIONES                                                       </v>
          </cell>
          <cell r="E1861" t="str">
            <v xml:space="preserve">SINDICATOS Y AGRUPACIONES          </v>
          </cell>
          <cell r="F1861" t="str">
            <v/>
          </cell>
          <cell r="G1861">
            <v>36532</v>
          </cell>
          <cell r="I1861">
            <v>3</v>
          </cell>
          <cell r="J1861">
            <v>4</v>
          </cell>
          <cell r="K1861" t="str">
            <v/>
          </cell>
        </row>
        <row r="1862">
          <cell r="A1862">
            <v>51105</v>
          </cell>
          <cell r="B1862">
            <v>50191</v>
          </cell>
          <cell r="C1862">
            <v>1</v>
          </cell>
          <cell r="D1862" t="str">
            <v xml:space="preserve">FUNDACION UNIVERSITARIA                                                         </v>
          </cell>
          <cell r="E1862" t="str">
            <v xml:space="preserve">FUNDACION UNIVERSITARIA            </v>
          </cell>
          <cell r="F1862" t="str">
            <v/>
          </cell>
          <cell r="G1862">
            <v>36536</v>
          </cell>
          <cell r="I1862">
            <v>3</v>
          </cell>
          <cell r="J1862">
            <v>5</v>
          </cell>
          <cell r="K1862" t="str">
            <v/>
          </cell>
        </row>
        <row r="1863">
          <cell r="A1863">
            <v>51106</v>
          </cell>
          <cell r="B1863">
            <v>50191</v>
          </cell>
          <cell r="C1863">
            <v>9</v>
          </cell>
          <cell r="D1863" t="str">
            <v>IMAGEN INSTITUCIONAL</v>
          </cell>
          <cell r="E1863" t="str">
            <v>IMAGEN INSTITUCIONAL</v>
          </cell>
          <cell r="F1863" t="str">
            <v/>
          </cell>
          <cell r="G1863">
            <v>40220.436365740738</v>
          </cell>
          <cell r="I1863">
            <v>3</v>
          </cell>
          <cell r="J1863">
            <v>6</v>
          </cell>
          <cell r="K1863" t="str">
            <v>AMESA</v>
          </cell>
        </row>
        <row r="1864">
          <cell r="A1864">
            <v>51201</v>
          </cell>
          <cell r="B1864">
            <v>50191</v>
          </cell>
          <cell r="C1864">
            <v>1</v>
          </cell>
          <cell r="D1864" t="str">
            <v xml:space="preserve">AUDITORIA INTEGRAL                                                              </v>
          </cell>
          <cell r="E1864" t="str">
            <v xml:space="preserve">AUDITORIA INTEGRAL                 </v>
          </cell>
          <cell r="F1864" t="str">
            <v/>
          </cell>
          <cell r="G1864">
            <v>35431</v>
          </cell>
          <cell r="I1864">
            <v>3</v>
          </cell>
          <cell r="J1864">
            <v>1</v>
          </cell>
          <cell r="K1864" t="str">
            <v/>
          </cell>
        </row>
        <row r="1865">
          <cell r="A1865">
            <v>52101</v>
          </cell>
          <cell r="B1865">
            <v>50291</v>
          </cell>
          <cell r="C1865">
            <v>1</v>
          </cell>
          <cell r="D1865" t="str">
            <v xml:space="preserve">PLANEACION Y DESARROLLO INSTITUCIONAL                                           </v>
          </cell>
          <cell r="E1865" t="str">
            <v>PLANEACION Y DESARROLLO INSTITUCION</v>
          </cell>
          <cell r="F1865" t="str">
            <v/>
          </cell>
          <cell r="G1865">
            <v>35431</v>
          </cell>
          <cell r="I1865">
            <v>3</v>
          </cell>
          <cell r="J1865">
            <v>1</v>
          </cell>
          <cell r="K1865" t="str">
            <v/>
          </cell>
        </row>
        <row r="1866">
          <cell r="A1866">
            <v>52104</v>
          </cell>
          <cell r="B1866">
            <v>50244</v>
          </cell>
          <cell r="C1866">
            <v>1</v>
          </cell>
          <cell r="D1866" t="str">
            <v xml:space="preserve">PREVISION Y DESARROLLO ESTRATEGICO                                              </v>
          </cell>
          <cell r="E1866" t="str">
            <v xml:space="preserve">PREVISION Y DESARROLLO ESTRATEGICO </v>
          </cell>
          <cell r="F1866" t="str">
            <v/>
          </cell>
          <cell r="G1866">
            <v>2</v>
          </cell>
          <cell r="I1866">
            <v>3</v>
          </cell>
          <cell r="J1866">
            <v>0</v>
          </cell>
          <cell r="K1866" t="str">
            <v/>
          </cell>
        </row>
        <row r="1867">
          <cell r="A1867">
            <v>52105</v>
          </cell>
          <cell r="B1867">
            <v>50244</v>
          </cell>
          <cell r="C1867">
            <v>1</v>
          </cell>
          <cell r="D1867" t="str">
            <v>CERTIF. DEL PROC. DE FGESTION Y ADM. CON BASE A ISO 9001-2000</v>
          </cell>
          <cell r="E1867" t="str">
            <v>CERT. PROC. GES. ADM. ISO 9000-2000</v>
          </cell>
          <cell r="F1867" t="str">
            <v/>
          </cell>
          <cell r="G1867">
            <v>37264</v>
          </cell>
          <cell r="H1867">
            <v>39363</v>
          </cell>
          <cell r="I1867">
            <v>3</v>
          </cell>
          <cell r="J1867">
            <v>5</v>
          </cell>
          <cell r="K1867" t="str">
            <v>HMATPRZ</v>
          </cell>
        </row>
        <row r="1868">
          <cell r="A1868">
            <v>53101</v>
          </cell>
          <cell r="B1868">
            <v>50343</v>
          </cell>
          <cell r="C1868">
            <v>7</v>
          </cell>
          <cell r="D1868" t="str">
            <v xml:space="preserve">USO RACIONAL DEL GASTO                                                          </v>
          </cell>
          <cell r="E1868" t="str">
            <v xml:space="preserve">USO RACIONAL DEL GASTO             </v>
          </cell>
          <cell r="F1868" t="str">
            <v/>
          </cell>
          <cell r="G1868">
            <v>36192</v>
          </cell>
          <cell r="I1868">
            <v>3</v>
          </cell>
          <cell r="J1868">
            <v>1</v>
          </cell>
          <cell r="K1868" t="str">
            <v/>
          </cell>
        </row>
        <row r="1869">
          <cell r="A1869">
            <v>53104</v>
          </cell>
          <cell r="B1869">
            <v>50343</v>
          </cell>
          <cell r="C1869">
            <v>1</v>
          </cell>
          <cell r="D1869" t="str">
            <v xml:space="preserve">ELABORACION E IMPLANTACION DE POLITICAS Y PROCEDIMIENTOS PARA                   </v>
          </cell>
          <cell r="E1869" t="str">
            <v>ELABORACION E IMPLANTACION DE POLIT</v>
          </cell>
          <cell r="F1869" t="str">
            <v/>
          </cell>
          <cell r="G1869">
            <v>2</v>
          </cell>
          <cell r="H1869">
            <v>39363</v>
          </cell>
          <cell r="I1869">
            <v>3</v>
          </cell>
          <cell r="J1869">
            <v>0</v>
          </cell>
          <cell r="K1869" t="str">
            <v/>
          </cell>
        </row>
        <row r="1870">
          <cell r="A1870">
            <v>53105</v>
          </cell>
          <cell r="B1870">
            <v>50391</v>
          </cell>
          <cell r="C1870">
            <v>1</v>
          </cell>
          <cell r="D1870" t="str">
            <v xml:space="preserve">ADMINISTRACION DE RECURSOS FINANCIEROS                                          </v>
          </cell>
          <cell r="E1870" t="str">
            <v>ADMINISTRACION DE RECURSOS FINANCIE</v>
          </cell>
          <cell r="F1870" t="str">
            <v/>
          </cell>
          <cell r="G1870">
            <v>35431</v>
          </cell>
          <cell r="I1870">
            <v>3</v>
          </cell>
          <cell r="J1870">
            <v>5</v>
          </cell>
          <cell r="K1870" t="str">
            <v/>
          </cell>
        </row>
        <row r="1871">
          <cell r="A1871">
            <v>53106</v>
          </cell>
          <cell r="B1871">
            <v>50391</v>
          </cell>
          <cell r="C1871">
            <v>9</v>
          </cell>
          <cell r="D1871" t="str">
            <v>TRAMITES ACADEMICO-ADMINISTRATIVOS</v>
          </cell>
          <cell r="E1871" t="str">
            <v>TRA.ACAD.-ADMVOS.</v>
          </cell>
          <cell r="F1871" t="str">
            <v/>
          </cell>
          <cell r="G1871">
            <v>39048.623344907406</v>
          </cell>
          <cell r="I1871">
            <v>3</v>
          </cell>
          <cell r="J1871">
            <v>6</v>
          </cell>
          <cell r="K1871" t="str">
            <v>AMESA</v>
          </cell>
        </row>
        <row r="1872">
          <cell r="A1872">
            <v>53107</v>
          </cell>
          <cell r="B1872">
            <v>50391</v>
          </cell>
          <cell r="C1872">
            <v>9</v>
          </cell>
          <cell r="D1872" t="str">
            <v>TRANSFERENCIAS ENTRE FONDOS</v>
          </cell>
          <cell r="E1872" t="str">
            <v>TRANSF. ENTRE FONDOS</v>
          </cell>
          <cell r="F1872" t="str">
            <v/>
          </cell>
          <cell r="G1872">
            <v>39576.531678240739</v>
          </cell>
          <cell r="I1872">
            <v>3</v>
          </cell>
          <cell r="J1872">
            <v>7</v>
          </cell>
          <cell r="K1872" t="str">
            <v>AMESA</v>
          </cell>
        </row>
        <row r="1873">
          <cell r="A1873">
            <v>53201</v>
          </cell>
          <cell r="B1873">
            <v>50391</v>
          </cell>
          <cell r="C1873">
            <v>1</v>
          </cell>
          <cell r="D1873" t="str">
            <v xml:space="preserve">PROCURACION DE FONDOS                                                           </v>
          </cell>
          <cell r="E1873" t="str">
            <v xml:space="preserve">PROCURACION DE FONDOS              </v>
          </cell>
          <cell r="F1873" t="str">
            <v/>
          </cell>
          <cell r="G1873">
            <v>35997</v>
          </cell>
          <cell r="I1873">
            <v>3</v>
          </cell>
          <cell r="J1873">
            <v>1</v>
          </cell>
          <cell r="K1873" t="str">
            <v/>
          </cell>
        </row>
        <row r="1874">
          <cell r="A1874">
            <v>53203</v>
          </cell>
          <cell r="B1874">
            <v>50343</v>
          </cell>
          <cell r="C1874">
            <v>7</v>
          </cell>
          <cell r="D1874" t="str">
            <v>EQUIPO DE BASKETBOL "HALCONES"</v>
          </cell>
          <cell r="E1874" t="str">
            <v>EQUIPO DE BASQUET</v>
          </cell>
          <cell r="F1874" t="str">
            <v/>
          </cell>
          <cell r="G1874">
            <v>37908.679525462961</v>
          </cell>
          <cell r="I1874">
            <v>3</v>
          </cell>
          <cell r="J1874">
            <v>3</v>
          </cell>
          <cell r="K1874" t="str">
            <v>MAPEREZ</v>
          </cell>
        </row>
        <row r="1875">
          <cell r="A1875">
            <v>53204</v>
          </cell>
          <cell r="B1875">
            <v>50343</v>
          </cell>
          <cell r="C1875">
            <v>9</v>
          </cell>
          <cell r="D1875" t="str">
            <v>FOTOCOPIADO ESTUDIANTIL</v>
          </cell>
          <cell r="E1875" t="str">
            <v>FOTOC.ESTUDIANTIL</v>
          </cell>
          <cell r="F1875" t="str">
            <v/>
          </cell>
          <cell r="G1875">
            <v>38495.746574074074</v>
          </cell>
          <cell r="I1875">
            <v>3</v>
          </cell>
          <cell r="J1875">
            <v>4</v>
          </cell>
          <cell r="K1875" t="str">
            <v>AMESA</v>
          </cell>
        </row>
        <row r="1876">
          <cell r="A1876">
            <v>53205</v>
          </cell>
          <cell r="B1876">
            <v>50343</v>
          </cell>
          <cell r="C1876">
            <v>9</v>
          </cell>
          <cell r="D1876" t="str">
            <v>AUDITORIAS EXTERNAS</v>
          </cell>
          <cell r="E1876" t="str">
            <v>AUDITORIAS EXTERNAS</v>
          </cell>
          <cell r="F1876" t="str">
            <v/>
          </cell>
          <cell r="G1876">
            <v>39164.497060185182</v>
          </cell>
          <cell r="I1876">
            <v>3</v>
          </cell>
          <cell r="J1876">
            <v>5</v>
          </cell>
          <cell r="K1876" t="str">
            <v>AMESA</v>
          </cell>
        </row>
        <row r="1877">
          <cell r="A1877">
            <v>53206</v>
          </cell>
          <cell r="B1877">
            <v>50343</v>
          </cell>
          <cell r="C1877">
            <v>9</v>
          </cell>
          <cell r="D1877" t="str">
            <v>REFES07</v>
          </cell>
          <cell r="E1877" t="str">
            <v>REFES07</v>
          </cell>
          <cell r="F1877" t="str">
            <v/>
          </cell>
          <cell r="G1877">
            <v>39374.360648148147</v>
          </cell>
          <cell r="I1877">
            <v>3</v>
          </cell>
          <cell r="J1877">
            <v>6</v>
          </cell>
          <cell r="K1877" t="str">
            <v>AMESA</v>
          </cell>
        </row>
        <row r="1878">
          <cell r="A1878">
            <v>53307</v>
          </cell>
          <cell r="B1878">
            <v>50391</v>
          </cell>
          <cell r="C1878">
            <v>7</v>
          </cell>
          <cell r="D1878" t="str">
            <v>ADMINISTRACION DE RECURSOS MATERIALES</v>
          </cell>
          <cell r="E1878" t="str">
            <v>ADMON. DE RECIURSOS MATERIALES</v>
          </cell>
          <cell r="F1878" t="str">
            <v/>
          </cell>
          <cell r="G1878">
            <v>36857</v>
          </cell>
          <cell r="I1878">
            <v>3</v>
          </cell>
          <cell r="J1878">
            <v>1</v>
          </cell>
          <cell r="K1878" t="str">
            <v/>
          </cell>
        </row>
        <row r="1879">
          <cell r="A1879">
            <v>53403</v>
          </cell>
          <cell r="B1879">
            <v>41121</v>
          </cell>
          <cell r="C1879">
            <v>1</v>
          </cell>
          <cell r="D1879" t="str">
            <v xml:space="preserve">DESCENTRALIZACION DEL SEA                                                       </v>
          </cell>
          <cell r="E1879" t="str">
            <v xml:space="preserve">DESCENTRALIZACION DEL SEA          </v>
          </cell>
          <cell r="F1879" t="str">
            <v/>
          </cell>
          <cell r="G1879">
            <v>2</v>
          </cell>
          <cell r="H1879">
            <v>39363</v>
          </cell>
          <cell r="I1879">
            <v>3</v>
          </cell>
          <cell r="J1879">
            <v>0</v>
          </cell>
          <cell r="K1879" t="str">
            <v/>
          </cell>
        </row>
        <row r="1880">
          <cell r="A1880">
            <v>54101</v>
          </cell>
          <cell r="B1880">
            <v>50491</v>
          </cell>
          <cell r="C1880">
            <v>1</v>
          </cell>
          <cell r="D1880" t="str">
            <v xml:space="preserve">REVISION Y MODIFICACION DE LA NORMATIVIDAD                                      </v>
          </cell>
          <cell r="E1880" t="str">
            <v>REVISION Y MODIFICACION DE LA NORMA</v>
          </cell>
          <cell r="F1880" t="str">
            <v/>
          </cell>
          <cell r="G1880">
            <v>35431</v>
          </cell>
          <cell r="I1880">
            <v>3</v>
          </cell>
          <cell r="J1880">
            <v>1</v>
          </cell>
          <cell r="K1880" t="str">
            <v/>
          </cell>
        </row>
        <row r="1881">
          <cell r="A1881">
            <v>54102</v>
          </cell>
          <cell r="B1881">
            <v>50491</v>
          </cell>
          <cell r="C1881">
            <v>1</v>
          </cell>
          <cell r="D1881" t="str">
            <v xml:space="preserve">ATENCION DE ASUNTOS JUDICIALES, CONTENCIOSOS Y ADMVOS.                          </v>
          </cell>
          <cell r="E1881" t="str">
            <v>ATENCION DE ASUNTOS JUDICIALES, CON</v>
          </cell>
          <cell r="F1881" t="str">
            <v/>
          </cell>
          <cell r="G1881">
            <v>35431</v>
          </cell>
          <cell r="I1881">
            <v>3</v>
          </cell>
          <cell r="J1881">
            <v>2</v>
          </cell>
          <cell r="K1881" t="str">
            <v/>
          </cell>
        </row>
        <row r="1882">
          <cell r="A1882">
            <v>54104</v>
          </cell>
          <cell r="B1882">
            <v>50491</v>
          </cell>
          <cell r="C1882">
            <v>1</v>
          </cell>
          <cell r="D1882" t="str">
            <v xml:space="preserve">AUTONOMIA UNIVERSITARIA                                                         </v>
          </cell>
          <cell r="E1882" t="str">
            <v xml:space="preserve">AUTONOMIA UNIVERSITARIA            </v>
          </cell>
          <cell r="F1882" t="str">
            <v/>
          </cell>
          <cell r="G1882">
            <v>35997</v>
          </cell>
          <cell r="H1882">
            <v>39363</v>
          </cell>
          <cell r="I1882">
            <v>3</v>
          </cell>
          <cell r="J1882">
            <v>4</v>
          </cell>
          <cell r="K1882" t="str">
            <v/>
          </cell>
        </row>
        <row r="1883">
          <cell r="A1883">
            <v>54105</v>
          </cell>
          <cell r="B1883">
            <v>50491</v>
          </cell>
          <cell r="C1883">
            <v>9</v>
          </cell>
          <cell r="D1883" t="str">
            <v>RED DE DEF., PROC.Y TITULARES DE ORGANISMOS DE DEFENSA DE LOS DER.HUM (REDDU)</v>
          </cell>
          <cell r="E1883" t="str">
            <v>RED.D.PROC.ORG.D.D.H</v>
          </cell>
          <cell r="F1883" t="str">
            <v/>
          </cell>
          <cell r="G1883">
            <v>40613.459583333337</v>
          </cell>
          <cell r="I1883">
            <v>3</v>
          </cell>
          <cell r="J1883">
            <v>5</v>
          </cell>
          <cell r="K1883" t="str">
            <v>AMESA</v>
          </cell>
        </row>
        <row r="1884">
          <cell r="A1884">
            <v>55104</v>
          </cell>
          <cell r="B1884">
            <v>50544</v>
          </cell>
          <cell r="C1884">
            <v>7</v>
          </cell>
          <cell r="D1884" t="str">
            <v xml:space="preserve">CAPACITACION Y EVALUACION DE PERSONAL                                           </v>
          </cell>
          <cell r="E1884" t="str">
            <v>CAPACITACION Y EVALUACION DE PERSON</v>
          </cell>
          <cell r="F1884" t="str">
            <v/>
          </cell>
          <cell r="G1884">
            <v>36192</v>
          </cell>
          <cell r="H1884">
            <v>39363</v>
          </cell>
          <cell r="I1884">
            <v>3</v>
          </cell>
          <cell r="J1884">
            <v>4</v>
          </cell>
          <cell r="K1884" t="str">
            <v/>
          </cell>
        </row>
        <row r="1885">
          <cell r="A1885">
            <v>55105</v>
          </cell>
          <cell r="B1885">
            <v>50544</v>
          </cell>
          <cell r="C1885">
            <v>9</v>
          </cell>
          <cell r="D1885" t="str">
            <v>PROYECTO DE FORTALECIMIENTO DEL FONDO DE JUBILACIONES Y PENSIONES</v>
          </cell>
          <cell r="E1885" t="str">
            <v>PROY.FOR.FON.JUB.Y L</v>
          </cell>
          <cell r="F1885" t="str">
            <v/>
          </cell>
          <cell r="G1885">
            <v>38602.495335648149</v>
          </cell>
          <cell r="H1885">
            <v>39363</v>
          </cell>
          <cell r="I1885">
            <v>3</v>
          </cell>
          <cell r="J1885">
            <v>5</v>
          </cell>
          <cell r="K1885" t="str">
            <v>AMESA</v>
          </cell>
        </row>
        <row r="1886">
          <cell r="A1886">
            <v>55106</v>
          </cell>
          <cell r="B1886">
            <v>50544</v>
          </cell>
          <cell r="C1886">
            <v>9</v>
          </cell>
          <cell r="D1886" t="str">
            <v>RACIONALIZACION DE COBERTURA DEL GASTO  DE AYUDA MEDICA</v>
          </cell>
          <cell r="E1886" t="str">
            <v>RAC.DE COB.GAS.AY.ME</v>
          </cell>
          <cell r="F1886" t="str">
            <v/>
          </cell>
          <cell r="G1886">
            <v>38602.502893518518</v>
          </cell>
          <cell r="I1886">
            <v>3</v>
          </cell>
          <cell r="J1886">
            <v>6</v>
          </cell>
          <cell r="K1886" t="str">
            <v>AMESA</v>
          </cell>
        </row>
        <row r="1887">
          <cell r="A1887">
            <v>55107</v>
          </cell>
          <cell r="B1887">
            <v>50591</v>
          </cell>
          <cell r="C1887">
            <v>1</v>
          </cell>
          <cell r="D1887" t="str">
            <v xml:space="preserve">ADMINISTRACION Y CAPACITACION DE RECURSOS HUMANOS                               </v>
          </cell>
          <cell r="E1887" t="str">
            <v>ADMINISTRACION Y CAPACITACION DE RE</v>
          </cell>
          <cell r="F1887" t="str">
            <v/>
          </cell>
          <cell r="G1887">
            <v>35431</v>
          </cell>
          <cell r="I1887">
            <v>3</v>
          </cell>
          <cell r="J1887">
            <v>7</v>
          </cell>
          <cell r="K1887" t="str">
            <v/>
          </cell>
        </row>
        <row r="1888">
          <cell r="A1888">
            <v>55108</v>
          </cell>
          <cell r="B1888">
            <v>50544</v>
          </cell>
          <cell r="C1888">
            <v>9</v>
          </cell>
          <cell r="D1888" t="str">
            <v>SISTEMA DE ATENCION INTEGRAL A LA SALUD (SAIS)</v>
          </cell>
          <cell r="E1888" t="str">
            <v>SIST.AT.INT.SALUD</v>
          </cell>
          <cell r="F1888" t="str">
            <v/>
          </cell>
          <cell r="G1888">
            <v>39426.411122685182</v>
          </cell>
          <cell r="I1888">
            <v>3</v>
          </cell>
          <cell r="J1888">
            <v>8</v>
          </cell>
          <cell r="K1888" t="str">
            <v>AMESA</v>
          </cell>
        </row>
        <row r="1889">
          <cell r="A1889">
            <v>55109</v>
          </cell>
          <cell r="B1889">
            <v>50591</v>
          </cell>
          <cell r="C1889">
            <v>9</v>
          </cell>
          <cell r="D1889" t="str">
            <v>PROGRAMA DE DESARROLLO DE LA FUNCION DIRECTIVA</v>
          </cell>
          <cell r="E1889" t="str">
            <v>PROG.DES.FUN.DIRECTI</v>
          </cell>
          <cell r="F1889" t="str">
            <v/>
          </cell>
          <cell r="G1889">
            <v>40927.433935185189</v>
          </cell>
          <cell r="I1889">
            <v>3</v>
          </cell>
          <cell r="J1889">
            <v>9</v>
          </cell>
          <cell r="K1889" t="str">
            <v>AMESA</v>
          </cell>
        </row>
        <row r="1890">
          <cell r="A1890">
            <v>55110</v>
          </cell>
          <cell r="B1890">
            <v>50591</v>
          </cell>
          <cell r="C1890">
            <v>9</v>
          </cell>
          <cell r="D1890" t="str">
            <v>FOTOCREDENCIALIZACION UV</v>
          </cell>
          <cell r="E1890" t="str">
            <v>FOTOCREDEN.-UV</v>
          </cell>
          <cell r="F1890" t="str">
            <v/>
          </cell>
          <cell r="G1890">
            <v>41155.56349537037</v>
          </cell>
          <cell r="I1890">
            <v>3</v>
          </cell>
          <cell r="J1890">
            <v>0</v>
          </cell>
          <cell r="K1890" t="str">
            <v>AMESA</v>
          </cell>
        </row>
        <row r="1891">
          <cell r="A1891">
            <v>56101</v>
          </cell>
          <cell r="B1891">
            <v>50642</v>
          </cell>
          <cell r="C1891">
            <v>7</v>
          </cell>
          <cell r="D1891" t="str">
            <v xml:space="preserve">DESARROLLO Y ACTUALIZACION DE SISTEMAS DE INFORMACION                           </v>
          </cell>
          <cell r="E1891" t="str">
            <v>DESARROLLO Y ACTUALIZACION DE SISTE</v>
          </cell>
          <cell r="F1891" t="str">
            <v/>
          </cell>
          <cell r="G1891">
            <v>36192</v>
          </cell>
          <cell r="I1891">
            <v>3</v>
          </cell>
          <cell r="J1891">
            <v>1</v>
          </cell>
          <cell r="K1891" t="str">
            <v/>
          </cell>
        </row>
        <row r="1892">
          <cell r="A1892">
            <v>56103</v>
          </cell>
          <cell r="B1892">
            <v>50642</v>
          </cell>
          <cell r="C1892">
            <v>9</v>
          </cell>
          <cell r="D1892" t="str">
            <v>CONSOLIDACION DE PROCESOS Y SISTEMAS ADMINISTRATIVOS</v>
          </cell>
          <cell r="E1892" t="str">
            <v>CONS.PRO.YSIST.ADM.</v>
          </cell>
          <cell r="F1892" t="str">
            <v/>
          </cell>
          <cell r="G1892">
            <v>35997</v>
          </cell>
          <cell r="I1892">
            <v>3</v>
          </cell>
          <cell r="J1892">
            <v>3</v>
          </cell>
          <cell r="K1892" t="str">
            <v>AMESA</v>
          </cell>
        </row>
        <row r="1893">
          <cell r="A1893">
            <v>56104</v>
          </cell>
          <cell r="B1893">
            <v>50642</v>
          </cell>
          <cell r="C1893">
            <v>2</v>
          </cell>
          <cell r="D1893" t="str">
            <v xml:space="preserve">SISTEMA INTEGRAL DE INFORMACION UNIVERSITARIA (PRONAD)                          </v>
          </cell>
          <cell r="E1893" t="str">
            <v>SISTEMA INTEGRAL DE INFORMACION UNI</v>
          </cell>
          <cell r="F1893" t="str">
            <v/>
          </cell>
          <cell r="G1893">
            <v>35997</v>
          </cell>
          <cell r="I1893">
            <v>3</v>
          </cell>
          <cell r="J1893">
            <v>4</v>
          </cell>
          <cell r="K1893" t="str">
            <v/>
          </cell>
        </row>
        <row r="1894">
          <cell r="A1894">
            <v>56105</v>
          </cell>
          <cell r="B1894">
            <v>50642</v>
          </cell>
          <cell r="C1894">
            <v>2</v>
          </cell>
          <cell r="D1894" t="str">
            <v xml:space="preserve">INTEGRACION DEL ARCHIVO OPTICO DOCUMENTAL PARA SISTEMA DE RECURSOS              </v>
          </cell>
          <cell r="E1894" t="str">
            <v>INTEGRACION DEL ARCHIVO OPTICO DOCU</v>
          </cell>
          <cell r="F1894" t="str">
            <v/>
          </cell>
          <cell r="G1894">
            <v>35997</v>
          </cell>
          <cell r="H1894">
            <v>39363</v>
          </cell>
          <cell r="I1894">
            <v>3</v>
          </cell>
          <cell r="J1894">
            <v>5</v>
          </cell>
          <cell r="K1894" t="str">
            <v/>
          </cell>
        </row>
        <row r="1895">
          <cell r="A1895">
            <v>56106</v>
          </cell>
          <cell r="B1895">
            <v>50642</v>
          </cell>
          <cell r="C1895">
            <v>9</v>
          </cell>
          <cell r="D1895" t="str">
            <v>SERVICIOS DE COMPUTO Y APOYO ACADEMICO</v>
          </cell>
          <cell r="E1895" t="str">
            <v>SERV.COMP.Y APOYO AC</v>
          </cell>
          <cell r="F1895" t="str">
            <v/>
          </cell>
          <cell r="G1895">
            <v>35431</v>
          </cell>
          <cell r="I1895">
            <v>3</v>
          </cell>
          <cell r="J1895">
            <v>6</v>
          </cell>
          <cell r="K1895" t="str">
            <v>AMESA</v>
          </cell>
        </row>
        <row r="1896">
          <cell r="A1896">
            <v>56107</v>
          </cell>
          <cell r="B1896">
            <v>50642</v>
          </cell>
          <cell r="C1896">
            <v>7</v>
          </cell>
          <cell r="D1896" t="str">
            <v>ASESORIAS TECNOLOGICAS INFORMATICAS</v>
          </cell>
          <cell r="E1896" t="str">
            <v>ASES. TECN. INF</v>
          </cell>
          <cell r="F1896" t="str">
            <v/>
          </cell>
          <cell r="G1896">
            <v>38100.572974537034</v>
          </cell>
          <cell r="I1896">
            <v>3</v>
          </cell>
          <cell r="J1896">
            <v>7</v>
          </cell>
          <cell r="K1896" t="str">
            <v>MAPEREZ</v>
          </cell>
        </row>
        <row r="1897">
          <cell r="A1897">
            <v>56108</v>
          </cell>
          <cell r="B1897">
            <v>50642</v>
          </cell>
          <cell r="C1897">
            <v>7</v>
          </cell>
          <cell r="D1897" t="str">
            <v>SERVICIOS DE VIDEOCONFERENCIAS</v>
          </cell>
          <cell r="E1897" t="str">
            <v>SERV. DE VIDEOCONFER</v>
          </cell>
          <cell r="F1897" t="str">
            <v/>
          </cell>
          <cell r="G1897">
            <v>38100.573449074072</v>
          </cell>
          <cell r="I1897">
            <v>3</v>
          </cell>
          <cell r="J1897">
            <v>8</v>
          </cell>
          <cell r="K1897" t="str">
            <v>MAPEREZ</v>
          </cell>
        </row>
        <row r="1898">
          <cell r="A1898">
            <v>56109</v>
          </cell>
          <cell r="B1898">
            <v>50642</v>
          </cell>
          <cell r="C1898">
            <v>9</v>
          </cell>
          <cell r="D1898" t="str">
            <v>SERVICIOS INSTITUCIONALES DE INFRAESTRUCTURA TECNOLOGICA</v>
          </cell>
          <cell r="E1898" t="str">
            <v>SER.INST.INFR.TECNOL</v>
          </cell>
          <cell r="F1898" t="str">
            <v/>
          </cell>
          <cell r="G1898">
            <v>40148.381423611114</v>
          </cell>
          <cell r="I1898">
            <v>3</v>
          </cell>
          <cell r="J1898">
            <v>9</v>
          </cell>
          <cell r="K1898" t="str">
            <v>AMESA</v>
          </cell>
        </row>
        <row r="1899">
          <cell r="A1899">
            <v>57101</v>
          </cell>
          <cell r="B1899">
            <v>50744</v>
          </cell>
          <cell r="C1899">
            <v>1</v>
          </cell>
          <cell r="D1899" t="str">
            <v xml:space="preserve">CONTROL DE BIENES PATRIMONIALES                                                 </v>
          </cell>
          <cell r="E1899" t="str">
            <v xml:space="preserve">CONTROL DE BIENES PATRIMONIALES    </v>
          </cell>
          <cell r="F1899" t="str">
            <v/>
          </cell>
          <cell r="G1899">
            <v>2</v>
          </cell>
          <cell r="H1899">
            <v>39363</v>
          </cell>
          <cell r="I1899">
            <v>3</v>
          </cell>
          <cell r="J1899">
            <v>0</v>
          </cell>
          <cell r="K1899" t="str">
            <v/>
          </cell>
        </row>
        <row r="1900">
          <cell r="A1900">
            <v>57102</v>
          </cell>
          <cell r="B1900">
            <v>50744</v>
          </cell>
          <cell r="C1900">
            <v>9</v>
          </cell>
          <cell r="D1900" t="str">
            <v>REGULARIZACION DE BIENES INMUEBLES DE LA U.V.</v>
          </cell>
          <cell r="E1900" t="str">
            <v>REG.BIENES INM.UV</v>
          </cell>
          <cell r="F1900" t="str">
            <v/>
          </cell>
          <cell r="G1900">
            <v>2</v>
          </cell>
          <cell r="I1900">
            <v>3</v>
          </cell>
          <cell r="J1900">
            <v>0</v>
          </cell>
          <cell r="K1900" t="str">
            <v>AMESA</v>
          </cell>
        </row>
        <row r="1901">
          <cell r="A1901">
            <v>57201</v>
          </cell>
          <cell r="B1901">
            <v>30323</v>
          </cell>
          <cell r="C1901">
            <v>7</v>
          </cell>
          <cell r="D1901" t="str">
            <v xml:space="preserve">ADMINISTRACION DE SERVICIOS GENERALES                                           </v>
          </cell>
          <cell r="E1901" t="str">
            <v>ADMINISTRACION DE SERVICIOS GENERAL</v>
          </cell>
          <cell r="F1901" t="str">
            <v/>
          </cell>
          <cell r="G1901">
            <v>36192</v>
          </cell>
          <cell r="I1901">
            <v>3</v>
          </cell>
          <cell r="J1901">
            <v>1</v>
          </cell>
          <cell r="K1901" t="str">
            <v/>
          </cell>
        </row>
        <row r="1902">
          <cell r="A1902">
            <v>57202</v>
          </cell>
          <cell r="B1902">
            <v>50791</v>
          </cell>
          <cell r="C1902">
            <v>9</v>
          </cell>
          <cell r="D1902" t="str">
            <v>SEVICIOS GENERALES</v>
          </cell>
          <cell r="E1902" t="str">
            <v>SERVICIOS GENERALES</v>
          </cell>
          <cell r="F1902" t="str">
            <v/>
          </cell>
          <cell r="G1902">
            <v>37217</v>
          </cell>
          <cell r="I1902">
            <v>3</v>
          </cell>
          <cell r="J1902">
            <v>5</v>
          </cell>
          <cell r="K1902" t="str">
            <v>HMATPRZ</v>
          </cell>
        </row>
        <row r="1903">
          <cell r="A1903">
            <v>61101</v>
          </cell>
          <cell r="B1903">
            <v>60141</v>
          </cell>
          <cell r="C1903">
            <v>7</v>
          </cell>
          <cell r="D1903" t="str">
            <v xml:space="preserve">MANTENIMIENTO MAYOR DEL PARQUE INMOBILIARIO                                     </v>
          </cell>
          <cell r="E1903" t="str">
            <v>MANTENIMIENTO MAYOR DEL PARQUE INMO</v>
          </cell>
          <cell r="F1903" t="str">
            <v/>
          </cell>
          <cell r="G1903">
            <v>36192</v>
          </cell>
          <cell r="I1903">
            <v>3</v>
          </cell>
          <cell r="J1903">
            <v>1</v>
          </cell>
          <cell r="K1903" t="str">
            <v/>
          </cell>
        </row>
        <row r="1904">
          <cell r="A1904">
            <v>61105</v>
          </cell>
          <cell r="B1904">
            <v>60141</v>
          </cell>
          <cell r="C1904">
            <v>7</v>
          </cell>
          <cell r="D1904" t="str">
            <v xml:space="preserve">RECICLADO DE MUEBLES                                                            </v>
          </cell>
          <cell r="E1904" t="str">
            <v xml:space="preserve">RECICLADO DE MUEBLES               </v>
          </cell>
          <cell r="F1904" t="str">
            <v/>
          </cell>
          <cell r="G1904">
            <v>36192</v>
          </cell>
          <cell r="I1904">
            <v>3</v>
          </cell>
          <cell r="J1904">
            <v>5</v>
          </cell>
          <cell r="K1904" t="str">
            <v/>
          </cell>
        </row>
        <row r="1905">
          <cell r="A1905">
            <v>61108</v>
          </cell>
          <cell r="B1905">
            <v>60191</v>
          </cell>
          <cell r="C1905">
            <v>7</v>
          </cell>
          <cell r="D1905" t="str">
            <v xml:space="preserve">MANTENIMIENTO MENOR UNIDAD CENTRAL                                              </v>
          </cell>
          <cell r="E1905" t="str">
            <v xml:space="preserve">MANTENIMIENTO MENOR UNIDAD CENTRAL </v>
          </cell>
          <cell r="F1905" t="str">
            <v/>
          </cell>
          <cell r="G1905">
            <v>36192</v>
          </cell>
          <cell r="H1905">
            <v>39363</v>
          </cell>
          <cell r="I1905">
            <v>3</v>
          </cell>
          <cell r="J1905">
            <v>8</v>
          </cell>
          <cell r="K1905" t="str">
            <v/>
          </cell>
        </row>
        <row r="1906">
          <cell r="A1906">
            <v>62101</v>
          </cell>
          <cell r="B1906">
            <v>60291</v>
          </cell>
          <cell r="C1906">
            <v>1</v>
          </cell>
          <cell r="D1906" t="str">
            <v xml:space="preserve">ADMINISTRACION Y SUPERVISION                                                    </v>
          </cell>
          <cell r="E1906" t="str">
            <v xml:space="preserve">ADMINISTRACION Y SUPERVISION       </v>
          </cell>
          <cell r="F1906" t="str">
            <v/>
          </cell>
          <cell r="G1906">
            <v>35431</v>
          </cell>
          <cell r="I1906">
            <v>3</v>
          </cell>
          <cell r="J1906">
            <v>1</v>
          </cell>
          <cell r="K1906" t="str">
            <v/>
          </cell>
        </row>
        <row r="1907">
          <cell r="A1907">
            <v>62102</v>
          </cell>
          <cell r="B1907">
            <v>60291</v>
          </cell>
          <cell r="C1907">
            <v>1</v>
          </cell>
          <cell r="D1907" t="str">
            <v xml:space="preserve">SERVICIOS BASICOS DE OPERACION                                                  </v>
          </cell>
          <cell r="E1907" t="str">
            <v xml:space="preserve">SERVICIOS BASICOS DE OPERACION     </v>
          </cell>
          <cell r="F1907" t="str">
            <v/>
          </cell>
          <cell r="G1907">
            <v>35431</v>
          </cell>
          <cell r="I1907">
            <v>3</v>
          </cell>
          <cell r="J1907">
            <v>2</v>
          </cell>
          <cell r="K1907" t="str">
            <v/>
          </cell>
        </row>
        <row r="1908">
          <cell r="A1908">
            <v>63101</v>
          </cell>
          <cell r="B1908">
            <v>60341</v>
          </cell>
          <cell r="C1908">
            <v>1</v>
          </cell>
          <cell r="D1908" t="str">
            <v xml:space="preserve">OBRA NUEVA DE EDIFICACION                                                       </v>
          </cell>
          <cell r="E1908" t="str">
            <v xml:space="preserve">OBRA NUEVA DE EDIFICACION          </v>
          </cell>
          <cell r="F1908" t="str">
            <v/>
          </cell>
          <cell r="G1908">
            <v>2</v>
          </cell>
          <cell r="H1908">
            <v>39363</v>
          </cell>
          <cell r="I1908">
            <v>3</v>
          </cell>
          <cell r="J1908">
            <v>0</v>
          </cell>
          <cell r="K1908" t="str">
            <v/>
          </cell>
        </row>
        <row r="1909">
          <cell r="A1909">
            <v>63102</v>
          </cell>
          <cell r="B1909">
            <v>60341</v>
          </cell>
          <cell r="C1909">
            <v>1</v>
          </cell>
          <cell r="D1909" t="str">
            <v>OBRA NUEVA DE EDIFICACION</v>
          </cell>
          <cell r="E1909" t="str">
            <v>OBRA NUEVA EDIF.</v>
          </cell>
          <cell r="F1909" t="str">
            <v/>
          </cell>
          <cell r="G1909">
            <v>2</v>
          </cell>
          <cell r="I1909">
            <v>3</v>
          </cell>
          <cell r="J1909">
            <v>0</v>
          </cell>
          <cell r="K1909" t="str">
            <v>AMESA</v>
          </cell>
        </row>
        <row r="1910">
          <cell r="A1910">
            <v>63103</v>
          </cell>
          <cell r="B1910">
            <v>60341</v>
          </cell>
          <cell r="C1910">
            <v>1</v>
          </cell>
          <cell r="D1910" t="str">
            <v xml:space="preserve">AMPLIACIONES                                                                    </v>
          </cell>
          <cell r="E1910" t="str">
            <v xml:space="preserve">AMPLIACIONES                       </v>
          </cell>
          <cell r="F1910" t="str">
            <v/>
          </cell>
          <cell r="G1910">
            <v>2</v>
          </cell>
          <cell r="I1910">
            <v>3</v>
          </cell>
          <cell r="J1910">
            <v>0</v>
          </cell>
          <cell r="K1910" t="str">
            <v/>
          </cell>
        </row>
        <row r="1911">
          <cell r="A1911">
            <v>63104</v>
          </cell>
          <cell r="B1911">
            <v>60341</v>
          </cell>
          <cell r="C1911">
            <v>1</v>
          </cell>
          <cell r="D1911" t="str">
            <v xml:space="preserve">EQUIPAMIENTO                                                                    </v>
          </cell>
          <cell r="E1911" t="str">
            <v xml:space="preserve">EQUIPAMIENTO                       </v>
          </cell>
          <cell r="F1911" t="str">
            <v/>
          </cell>
          <cell r="G1911">
            <v>2</v>
          </cell>
          <cell r="I1911">
            <v>3</v>
          </cell>
          <cell r="J1911">
            <v>0</v>
          </cell>
          <cell r="K1911" t="str">
            <v/>
          </cell>
        </row>
        <row r="1912">
          <cell r="A1912">
            <v>63105</v>
          </cell>
          <cell r="B1912">
            <v>60341</v>
          </cell>
          <cell r="C1912">
            <v>1</v>
          </cell>
          <cell r="D1912" t="str">
            <v xml:space="preserve">FORESTACION                                                                     </v>
          </cell>
          <cell r="E1912" t="str">
            <v xml:space="preserve">FORESTACION                        </v>
          </cell>
          <cell r="F1912" t="str">
            <v/>
          </cell>
          <cell r="G1912">
            <v>2</v>
          </cell>
          <cell r="H1912">
            <v>39363</v>
          </cell>
          <cell r="I1912">
            <v>3</v>
          </cell>
          <cell r="J1912">
            <v>0</v>
          </cell>
          <cell r="K1912" t="str">
            <v/>
          </cell>
        </row>
        <row r="1913">
          <cell r="A1913">
            <v>63106</v>
          </cell>
          <cell r="B1913">
            <v>60341</v>
          </cell>
          <cell r="C1913">
            <v>1</v>
          </cell>
          <cell r="D1913" t="str">
            <v xml:space="preserve">AHORRO DE ENERGIA                                                               </v>
          </cell>
          <cell r="E1913" t="str">
            <v xml:space="preserve">AHORRO DE ENERGIA                  </v>
          </cell>
          <cell r="F1913" t="str">
            <v/>
          </cell>
          <cell r="G1913">
            <v>2</v>
          </cell>
          <cell r="H1913">
            <v>39363</v>
          </cell>
          <cell r="I1913">
            <v>3</v>
          </cell>
          <cell r="J1913">
            <v>0</v>
          </cell>
          <cell r="K1913" t="str">
            <v/>
          </cell>
        </row>
        <row r="1914">
          <cell r="A1914">
            <v>63107</v>
          </cell>
          <cell r="B1914">
            <v>60341</v>
          </cell>
          <cell r="C1914">
            <v>1</v>
          </cell>
          <cell r="D1914" t="str">
            <v xml:space="preserve">OBRAS DE INFRAESTRUCTURA                                                        </v>
          </cell>
          <cell r="E1914" t="str">
            <v xml:space="preserve">OBRAS DE INFRAESTRUCTURA           </v>
          </cell>
          <cell r="F1914" t="str">
            <v/>
          </cell>
          <cell r="G1914">
            <v>2</v>
          </cell>
          <cell r="H1914">
            <v>39363</v>
          </cell>
          <cell r="I1914">
            <v>3</v>
          </cell>
          <cell r="J1914">
            <v>0</v>
          </cell>
          <cell r="K1914" t="str">
            <v/>
          </cell>
        </row>
        <row r="1915">
          <cell r="A1915">
            <v>63108</v>
          </cell>
          <cell r="B1915">
            <v>60341</v>
          </cell>
          <cell r="C1915">
            <v>1</v>
          </cell>
          <cell r="D1915" t="str">
            <v xml:space="preserve">MODERNIZACION DE LA PLANTA FISICA                                               </v>
          </cell>
          <cell r="E1915" t="str">
            <v xml:space="preserve">MODERNIZACION DE LA PLANTA FISICA  </v>
          </cell>
          <cell r="F1915" t="str">
            <v/>
          </cell>
          <cell r="G1915">
            <v>2</v>
          </cell>
          <cell r="H1915">
            <v>39363</v>
          </cell>
          <cell r="I1915">
            <v>3</v>
          </cell>
          <cell r="J1915">
            <v>0</v>
          </cell>
          <cell r="K1915" t="str">
            <v/>
          </cell>
        </row>
        <row r="1916">
          <cell r="A1916">
            <v>63109</v>
          </cell>
          <cell r="B1916">
            <v>60341</v>
          </cell>
          <cell r="C1916">
            <v>1</v>
          </cell>
          <cell r="D1916" t="str">
            <v xml:space="preserve">INDIRECTOS                                                                      </v>
          </cell>
          <cell r="E1916" t="str">
            <v xml:space="preserve">INDIRECTOS                         </v>
          </cell>
          <cell r="F1916" t="str">
            <v/>
          </cell>
          <cell r="G1916">
            <v>2</v>
          </cell>
          <cell r="H1916">
            <v>39363</v>
          </cell>
          <cell r="I1916">
            <v>3</v>
          </cell>
          <cell r="J1916">
            <v>0</v>
          </cell>
          <cell r="K1916" t="str">
            <v/>
          </cell>
        </row>
        <row r="1917">
          <cell r="A1917">
            <v>63110</v>
          </cell>
          <cell r="B1917">
            <v>60341</v>
          </cell>
          <cell r="C1917">
            <v>1</v>
          </cell>
          <cell r="D1917" t="str">
            <v>INDIRECTOS DE OPERACIÓN</v>
          </cell>
          <cell r="E1917" t="str">
            <v>INDIRECTOS DE OPERACIÓN</v>
          </cell>
          <cell r="F1917" t="str">
            <v/>
          </cell>
          <cell r="G1917">
            <v>36978</v>
          </cell>
          <cell r="I1917">
            <v>3</v>
          </cell>
          <cell r="J1917">
            <v>0</v>
          </cell>
          <cell r="K1917" t="str">
            <v>NLUZPRZ</v>
          </cell>
        </row>
        <row r="1918">
          <cell r="A1918">
            <v>63202</v>
          </cell>
          <cell r="B1918">
            <v>60341</v>
          </cell>
          <cell r="C1918">
            <v>5</v>
          </cell>
          <cell r="D1918" t="str">
            <v>GIMNASIO UNIVERSITARIO</v>
          </cell>
          <cell r="E1918" t="str">
            <v>GIMNASIO UNIVERSITARIO</v>
          </cell>
          <cell r="F1918" t="str">
            <v/>
          </cell>
          <cell r="G1918">
            <v>36978</v>
          </cell>
          <cell r="H1918">
            <v>39363</v>
          </cell>
          <cell r="I1918">
            <v>3</v>
          </cell>
          <cell r="J1918">
            <v>6</v>
          </cell>
          <cell r="K1918" t="str">
            <v>NLUZPRZ</v>
          </cell>
        </row>
        <row r="1919">
          <cell r="A1919">
            <v>63205</v>
          </cell>
          <cell r="B1919">
            <v>60341</v>
          </cell>
          <cell r="C1919">
            <v>4</v>
          </cell>
          <cell r="D1919" t="str">
            <v>AULAS CONTADURIA NOGALES</v>
          </cell>
          <cell r="E1919" t="str">
            <v>AULAS CONTADURIA NOGALES</v>
          </cell>
          <cell r="F1919" t="str">
            <v/>
          </cell>
          <cell r="G1919">
            <v>36979</v>
          </cell>
          <cell r="H1919">
            <v>39363</v>
          </cell>
          <cell r="I1919">
            <v>3</v>
          </cell>
          <cell r="J1919">
            <v>6</v>
          </cell>
          <cell r="K1919" t="str">
            <v>NLUZPRZ</v>
          </cell>
        </row>
        <row r="1920">
          <cell r="A1920">
            <v>63208</v>
          </cell>
          <cell r="B1920">
            <v>60341</v>
          </cell>
          <cell r="C1920">
            <v>2</v>
          </cell>
          <cell r="D1920" t="str">
            <v>REMODELACION MUSEO DE ANTROPOLOGIA</v>
          </cell>
          <cell r="E1920" t="str">
            <v>REMODELACION MUSEO DE ANTROPOLOGIA</v>
          </cell>
          <cell r="F1920" t="str">
            <v/>
          </cell>
          <cell r="G1920">
            <v>36979</v>
          </cell>
          <cell r="H1920">
            <v>39363</v>
          </cell>
          <cell r="I1920">
            <v>3</v>
          </cell>
          <cell r="J1920">
            <v>6</v>
          </cell>
          <cell r="K1920" t="str">
            <v>NLUZPRZ</v>
          </cell>
        </row>
        <row r="1921">
          <cell r="A1921">
            <v>63211</v>
          </cell>
          <cell r="B1921">
            <v>60341</v>
          </cell>
          <cell r="C1921">
            <v>2</v>
          </cell>
          <cell r="D1921" t="str">
            <v>REMODELACION EMPRESAS TURISTICAS</v>
          </cell>
          <cell r="E1921" t="str">
            <v>REMODELACION EMPRESAS TURISTICAS</v>
          </cell>
          <cell r="F1921" t="str">
            <v/>
          </cell>
          <cell r="G1921">
            <v>36979</v>
          </cell>
          <cell r="H1921">
            <v>39363</v>
          </cell>
          <cell r="I1921">
            <v>3</v>
          </cell>
          <cell r="J1921">
            <v>6</v>
          </cell>
          <cell r="K1921" t="str">
            <v>NLUZPRZ</v>
          </cell>
        </row>
        <row r="1922">
          <cell r="A1922">
            <v>63214</v>
          </cell>
          <cell r="B1922">
            <v>60341</v>
          </cell>
          <cell r="C1922">
            <v>5</v>
          </cell>
          <cell r="D1922" t="str">
            <v>MANTTO. EQUIPO FAC. ODONTOLOGIA</v>
          </cell>
          <cell r="E1922" t="str">
            <v>MANTTO. EQUIPO FAC. ODONTOLOGIA</v>
          </cell>
          <cell r="F1922" t="str">
            <v/>
          </cell>
          <cell r="G1922">
            <v>36979</v>
          </cell>
          <cell r="H1922">
            <v>39363</v>
          </cell>
          <cell r="I1922">
            <v>3</v>
          </cell>
          <cell r="J1922">
            <v>6</v>
          </cell>
          <cell r="K1922" t="str">
            <v>NLUZPRZ</v>
          </cell>
        </row>
        <row r="1923">
          <cell r="A1923">
            <v>63215</v>
          </cell>
          <cell r="B1923">
            <v>60341</v>
          </cell>
          <cell r="C1923">
            <v>5</v>
          </cell>
          <cell r="D1923" t="str">
            <v>CAMPUS COATZACOALCOS</v>
          </cell>
          <cell r="E1923" t="str">
            <v>CAMPUS COATZACOALCOS</v>
          </cell>
          <cell r="F1923" t="str">
            <v/>
          </cell>
          <cell r="G1923">
            <v>36979</v>
          </cell>
          <cell r="I1923">
            <v>3</v>
          </cell>
          <cell r="J1923">
            <v>6</v>
          </cell>
          <cell r="K1923" t="str">
            <v>NLUZPRZ</v>
          </cell>
        </row>
        <row r="1924">
          <cell r="A1924">
            <v>63217</v>
          </cell>
          <cell r="B1924">
            <v>60341</v>
          </cell>
          <cell r="C1924">
            <v>5</v>
          </cell>
          <cell r="D1924" t="str">
            <v>VARIAS OBRAS DIR. DE PROYECTOS Y CONST.</v>
          </cell>
          <cell r="E1924" t="str">
            <v>VARIAS OBRAS DIR.DE PROYECTOS Y CON</v>
          </cell>
          <cell r="F1924" t="str">
            <v/>
          </cell>
          <cell r="G1924">
            <v>36979</v>
          </cell>
          <cell r="H1924">
            <v>39363</v>
          </cell>
          <cell r="I1924">
            <v>3</v>
          </cell>
          <cell r="J1924">
            <v>6</v>
          </cell>
          <cell r="K1924" t="str">
            <v>NLUZPRZ</v>
          </cell>
        </row>
        <row r="1925">
          <cell r="A1925">
            <v>63218</v>
          </cell>
          <cell r="B1925">
            <v>60341</v>
          </cell>
          <cell r="C1925">
            <v>5</v>
          </cell>
          <cell r="D1925" t="str">
            <v>OBRA RANCHO TORREON DEL MOLINO</v>
          </cell>
          <cell r="E1925" t="str">
            <v>OBRA RANCHO TORREON DEL MOLINO</v>
          </cell>
          <cell r="F1925" t="str">
            <v/>
          </cell>
          <cell r="G1925">
            <v>36979</v>
          </cell>
          <cell r="H1925">
            <v>39363</v>
          </cell>
          <cell r="I1925">
            <v>3</v>
          </cell>
          <cell r="J1925">
            <v>6</v>
          </cell>
          <cell r="K1925" t="str">
            <v>NLUZPRZ</v>
          </cell>
        </row>
        <row r="1926">
          <cell r="A1926">
            <v>63220</v>
          </cell>
          <cell r="B1926">
            <v>60341</v>
          </cell>
          <cell r="C1926">
            <v>5</v>
          </cell>
          <cell r="D1926" t="str">
            <v>LABORATORIO DE AGRONOMIA XALAPA</v>
          </cell>
          <cell r="E1926" t="str">
            <v/>
          </cell>
          <cell r="F1926" t="str">
            <v/>
          </cell>
          <cell r="G1926">
            <v>36976</v>
          </cell>
          <cell r="H1926">
            <v>39363</v>
          </cell>
          <cell r="I1926">
            <v>3</v>
          </cell>
          <cell r="J1926">
            <v>6</v>
          </cell>
          <cell r="K1926" t="str">
            <v>HMATPRZ</v>
          </cell>
        </row>
        <row r="1927">
          <cell r="A1927">
            <v>63222</v>
          </cell>
          <cell r="B1927">
            <v>60141</v>
          </cell>
          <cell r="C1927">
            <v>7</v>
          </cell>
          <cell r="D1927" t="str">
            <v>DOMOS UNIDAD CENTRAL</v>
          </cell>
          <cell r="E1927" t="str">
            <v>DOMOS UNIDAD CENTRAL</v>
          </cell>
          <cell r="F1927" t="str">
            <v/>
          </cell>
          <cell r="G1927">
            <v>36979</v>
          </cell>
          <cell r="H1927">
            <v>39363</v>
          </cell>
          <cell r="I1927">
            <v>3</v>
          </cell>
          <cell r="J1927">
            <v>6</v>
          </cell>
          <cell r="K1927" t="str">
            <v>NLUZPRZ</v>
          </cell>
        </row>
        <row r="1928">
          <cell r="A1928">
            <v>63224</v>
          </cell>
          <cell r="B1928">
            <v>60141</v>
          </cell>
          <cell r="C1928">
            <v>7</v>
          </cell>
          <cell r="D1928" t="str">
            <v>PINTURA INSTITUTO DE ARTES PLASTICAS</v>
          </cell>
          <cell r="E1928" t="str">
            <v>PINTURA INSTITUTO DE ARTES PLASTICA</v>
          </cell>
          <cell r="F1928" t="str">
            <v/>
          </cell>
          <cell r="G1928">
            <v>36979</v>
          </cell>
          <cell r="H1928">
            <v>39363</v>
          </cell>
          <cell r="I1928">
            <v>3</v>
          </cell>
          <cell r="J1928">
            <v>6</v>
          </cell>
          <cell r="K1928" t="str">
            <v>NLUZPRZ</v>
          </cell>
        </row>
        <row r="1929">
          <cell r="A1929">
            <v>63226</v>
          </cell>
          <cell r="B1929">
            <v>60341</v>
          </cell>
          <cell r="C1929">
            <v>9</v>
          </cell>
          <cell r="D1929" t="str">
            <v>EDIFICACION CONVENIO CONACULTA</v>
          </cell>
          <cell r="E1929" t="str">
            <v>EDIF.CONV.CONACULTA</v>
          </cell>
          <cell r="F1929" t="str">
            <v/>
          </cell>
          <cell r="G1929">
            <v>40815.462465277778</v>
          </cell>
          <cell r="I1929">
            <v>3</v>
          </cell>
          <cell r="J1929">
            <v>6</v>
          </cell>
          <cell r="K1929" t="str">
            <v>AMESA</v>
          </cell>
        </row>
        <row r="1930">
          <cell r="A1930">
            <v>63227</v>
          </cell>
          <cell r="B1930">
            <v>60341</v>
          </cell>
          <cell r="C1930">
            <v>9</v>
          </cell>
          <cell r="D1930" t="str">
            <v>EDIFICACION CONVENIO SEDESMA</v>
          </cell>
          <cell r="E1930" t="str">
            <v>EDIF.CONV.SEDESMA</v>
          </cell>
          <cell r="F1930" t="str">
            <v/>
          </cell>
          <cell r="G1930">
            <v>40925.684432870374</v>
          </cell>
          <cell r="I1930">
            <v>3</v>
          </cell>
          <cell r="J1930">
            <v>7</v>
          </cell>
          <cell r="K1930" t="str">
            <v>AMESA</v>
          </cell>
        </row>
        <row r="1931">
          <cell r="A1931">
            <v>63228</v>
          </cell>
          <cell r="B1931">
            <v>60341</v>
          </cell>
          <cell r="C1931">
            <v>9</v>
          </cell>
          <cell r="D1931" t="str">
            <v>EDIFICACION CONVENIO CONACULTA-A</v>
          </cell>
          <cell r="E1931" t="str">
            <v>EDIF.CON.CONACULTA-A</v>
          </cell>
          <cell r="F1931" t="str">
            <v/>
          </cell>
          <cell r="G1931">
            <v>40927.43440972222</v>
          </cell>
          <cell r="I1931">
            <v>3</v>
          </cell>
          <cell r="J1931">
            <v>8</v>
          </cell>
          <cell r="K1931" t="str">
            <v>AMESA</v>
          </cell>
        </row>
        <row r="1932">
          <cell r="A1932">
            <v>63230</v>
          </cell>
          <cell r="B1932">
            <v>60341</v>
          </cell>
          <cell r="C1932">
            <v>7</v>
          </cell>
          <cell r="D1932" t="str">
            <v>MANTENIMIENTO AREAS VERDES</v>
          </cell>
          <cell r="E1932" t="str">
            <v>MANTENIMIENTO AREAS VERDES</v>
          </cell>
          <cell r="F1932" t="str">
            <v/>
          </cell>
          <cell r="G1932">
            <v>36985</v>
          </cell>
          <cell r="H1932">
            <v>39363</v>
          </cell>
          <cell r="I1932">
            <v>3</v>
          </cell>
          <cell r="J1932">
            <v>6</v>
          </cell>
          <cell r="K1932" t="str">
            <v>NLUZPRZ</v>
          </cell>
        </row>
        <row r="1933">
          <cell r="A1933">
            <v>63231</v>
          </cell>
          <cell r="B1933">
            <v>60341</v>
          </cell>
          <cell r="C1933">
            <v>1</v>
          </cell>
          <cell r="D1933" t="str">
            <v>GASTOS DE OPERACION</v>
          </cell>
          <cell r="E1933" t="str">
            <v>GASTOS DE OPERACION</v>
          </cell>
          <cell r="F1933" t="str">
            <v/>
          </cell>
          <cell r="G1933">
            <v>37071</v>
          </cell>
          <cell r="H1933">
            <v>39363</v>
          </cell>
          <cell r="I1933">
            <v>3</v>
          </cell>
          <cell r="J1933">
            <v>6</v>
          </cell>
          <cell r="K1933" t="str">
            <v>HMATPRZ</v>
          </cell>
        </row>
        <row r="1934">
          <cell r="A1934">
            <v>63232</v>
          </cell>
          <cell r="B1934">
            <v>60341</v>
          </cell>
          <cell r="C1934">
            <v>9</v>
          </cell>
          <cell r="D1934" t="str">
            <v>APOYO EXTRAORDINARIO GOB.EDO.</v>
          </cell>
          <cell r="E1934" t="str">
            <v>AP.EXTRA.GOB.EDO.</v>
          </cell>
          <cell r="F1934" t="str">
            <v/>
          </cell>
          <cell r="G1934">
            <v>41180.799525462964</v>
          </cell>
          <cell r="I1934">
            <v>3</v>
          </cell>
          <cell r="J1934">
            <v>2</v>
          </cell>
          <cell r="K1934" t="str">
            <v>AMESA</v>
          </cell>
        </row>
        <row r="1935">
          <cell r="A1935">
            <v>63233</v>
          </cell>
          <cell r="B1935">
            <v>60341</v>
          </cell>
          <cell r="C1935">
            <v>9</v>
          </cell>
          <cell r="D1935" t="str">
            <v>USBI CORDOBA</v>
          </cell>
          <cell r="E1935" t="str">
            <v>USBI CORDOBA</v>
          </cell>
          <cell r="F1935" t="str">
            <v/>
          </cell>
          <cell r="G1935">
            <v>41197.517951388887</v>
          </cell>
          <cell r="I1935">
            <v>3</v>
          </cell>
          <cell r="J1935">
            <v>3</v>
          </cell>
          <cell r="K1935" t="str">
            <v>AMESA</v>
          </cell>
        </row>
        <row r="1936">
          <cell r="A1936">
            <v>63237</v>
          </cell>
          <cell r="B1936">
            <v>60341</v>
          </cell>
          <cell r="C1936">
            <v>4</v>
          </cell>
          <cell r="D1936" t="str">
            <v>MODERN.LAB.EVAL.EDO. NUTRICIO</v>
          </cell>
          <cell r="E1936" t="str">
            <v>MOD.LAB.EVA.EDO.NUTR</v>
          </cell>
          <cell r="F1936" t="str">
            <v/>
          </cell>
          <cell r="G1936">
            <v>41057.775196759256</v>
          </cell>
          <cell r="I1936">
            <v>3</v>
          </cell>
          <cell r="J1936">
            <v>7</v>
          </cell>
          <cell r="K1936" t="str">
            <v>AMESA</v>
          </cell>
        </row>
        <row r="1937">
          <cell r="A1937">
            <v>63238</v>
          </cell>
          <cell r="B1937">
            <v>60341</v>
          </cell>
          <cell r="C1937">
            <v>9</v>
          </cell>
          <cell r="D1937" t="str">
            <v>CONSTRUCCION SALON DE DANZA Y ARTES ESCENICAS</v>
          </cell>
          <cell r="E1937" t="str">
            <v>CONS.SAL.DANZA YA.E.</v>
          </cell>
          <cell r="F1937" t="str">
            <v>O</v>
          </cell>
          <cell r="G1937">
            <v>41722.553599537037</v>
          </cell>
          <cell r="I1937">
            <v>3</v>
          </cell>
          <cell r="J1937">
            <v>8</v>
          </cell>
          <cell r="K1937" t="str">
            <v>AMESA</v>
          </cell>
        </row>
        <row r="1938">
          <cell r="A1938">
            <v>63239</v>
          </cell>
          <cell r="B1938">
            <v>60341</v>
          </cell>
          <cell r="C1938">
            <v>9</v>
          </cell>
          <cell r="D1938" t="str">
            <v>PROGRAMA DE APOYO A LA INFRAESTR.CULTURAL DE LOS EDO. CONACULTA SALA DE CONCIERT</v>
          </cell>
          <cell r="E1938" t="str">
            <v>PR.AP.IN.C.E.C.S.C.</v>
          </cell>
          <cell r="F1938" t="str">
            <v>O</v>
          </cell>
          <cell r="G1938">
            <v>41873.509953703702</v>
          </cell>
          <cell r="I1938">
            <v>3</v>
          </cell>
          <cell r="J1938">
            <v>9</v>
          </cell>
          <cell r="K1938" t="str">
            <v>AMESA</v>
          </cell>
        </row>
        <row r="1939">
          <cell r="A1939">
            <v>63240</v>
          </cell>
          <cell r="B1939">
            <v>63103</v>
          </cell>
          <cell r="C1939">
            <v>9</v>
          </cell>
          <cell r="D1939" t="str">
            <v>APOYO INFR.CULT. CONACULTA 2015</v>
          </cell>
          <cell r="E1939" t="str">
            <v>AP.INFR.C.CONAC.2015</v>
          </cell>
          <cell r="F1939" t="str">
            <v>O</v>
          </cell>
          <cell r="G1939">
            <v>42430.732314814813</v>
          </cell>
          <cell r="I1939">
            <v>3</v>
          </cell>
          <cell r="J1939">
            <v>0</v>
          </cell>
          <cell r="K1939" t="str">
            <v>AMESA</v>
          </cell>
        </row>
        <row r="1940">
          <cell r="A1940">
            <v>63265</v>
          </cell>
          <cell r="B1940">
            <v>60341</v>
          </cell>
          <cell r="C1940">
            <v>4</v>
          </cell>
          <cell r="D1940" t="str">
            <v>CUERPO DE AGUA</v>
          </cell>
          <cell r="E1940" t="str">
            <v/>
          </cell>
          <cell r="F1940" t="str">
            <v/>
          </cell>
          <cell r="G1940">
            <v>36976</v>
          </cell>
          <cell r="I1940">
            <v>3</v>
          </cell>
          <cell r="J1940">
            <v>6</v>
          </cell>
          <cell r="K1940" t="str">
            <v>HMATPRZ</v>
          </cell>
        </row>
        <row r="1941">
          <cell r="A1941">
            <v>63279</v>
          </cell>
          <cell r="B1941">
            <v>60341</v>
          </cell>
          <cell r="C1941">
            <v>1</v>
          </cell>
          <cell r="D1941" t="str">
            <v>PROYECTO VESTIDORES</v>
          </cell>
          <cell r="E1941" t="str">
            <v>PROYECTO VESTIDORES</v>
          </cell>
          <cell r="F1941" t="str">
            <v/>
          </cell>
          <cell r="G1941">
            <v>37161</v>
          </cell>
          <cell r="H1941">
            <v>39363</v>
          </cell>
          <cell r="I1941">
            <v>3</v>
          </cell>
          <cell r="J1941">
            <v>6</v>
          </cell>
          <cell r="K1941" t="str">
            <v>HMATPRZ</v>
          </cell>
        </row>
        <row r="1942">
          <cell r="A1942">
            <v>63283</v>
          </cell>
          <cell r="B1942">
            <v>60341</v>
          </cell>
          <cell r="C1942">
            <v>6</v>
          </cell>
          <cell r="D1942" t="str">
            <v>CAMPUS PARA LA CULTURA, ARTES Y EL DEPORTE</v>
          </cell>
          <cell r="E1942" t="str">
            <v>CAM. CULTURA,ARTES Y DEPORTE</v>
          </cell>
          <cell r="F1942" t="str">
            <v/>
          </cell>
          <cell r="G1942">
            <v>37071</v>
          </cell>
          <cell r="I1942">
            <v>3</v>
          </cell>
          <cell r="J1942">
            <v>6</v>
          </cell>
          <cell r="K1942" t="str">
            <v>HMATPRZ</v>
          </cell>
        </row>
        <row r="1943">
          <cell r="A1943">
            <v>63284</v>
          </cell>
          <cell r="B1943">
            <v>60341</v>
          </cell>
          <cell r="C1943">
            <v>9</v>
          </cell>
          <cell r="D1943" t="str">
            <v>COMISION NACIONAL PARA EL DESARROLLO DE LOS PUEBLOS INDIGENAS (CDI)</v>
          </cell>
          <cell r="E1943" t="str">
            <v>COM.NAC.P/DES.P.IND</v>
          </cell>
          <cell r="F1943" t="str">
            <v/>
          </cell>
          <cell r="G1943">
            <v>40582.711527777778</v>
          </cell>
          <cell r="I1943">
            <v>3</v>
          </cell>
          <cell r="J1943">
            <v>4</v>
          </cell>
          <cell r="K1943" t="str">
            <v>AMESA</v>
          </cell>
        </row>
        <row r="1944">
          <cell r="A1944">
            <v>63325</v>
          </cell>
          <cell r="B1944">
            <v>60341</v>
          </cell>
          <cell r="C1944">
            <v>6</v>
          </cell>
          <cell r="D1944" t="str">
            <v>ALBERCA UNIVERSITARIA</v>
          </cell>
          <cell r="E1944" t="str">
            <v>ALBERCA UNIVERSITARIA</v>
          </cell>
          <cell r="F1944" t="str">
            <v/>
          </cell>
          <cell r="G1944">
            <v>37217</v>
          </cell>
          <cell r="I1944">
            <v>3</v>
          </cell>
          <cell r="J1944">
            <v>6</v>
          </cell>
          <cell r="K1944" t="str">
            <v>HMATPRZ</v>
          </cell>
        </row>
        <row r="1945">
          <cell r="A1945">
            <v>63326</v>
          </cell>
          <cell r="B1945">
            <v>60341</v>
          </cell>
          <cell r="C1945">
            <v>9</v>
          </cell>
          <cell r="D1945" t="str">
            <v>ELABORACION DE PROYECTOS</v>
          </cell>
          <cell r="E1945" t="str">
            <v>ELABORACION DE PROYECTOS</v>
          </cell>
          <cell r="F1945" t="str">
            <v/>
          </cell>
          <cell r="G1945">
            <v>37217</v>
          </cell>
          <cell r="I1945">
            <v>3</v>
          </cell>
          <cell r="J1945">
            <v>6</v>
          </cell>
          <cell r="K1945" t="str">
            <v>HMATPRZ</v>
          </cell>
        </row>
        <row r="1946">
          <cell r="A1946">
            <v>70411</v>
          </cell>
          <cell r="B1946">
            <v>70410</v>
          </cell>
          <cell r="C1946">
            <v>9</v>
          </cell>
          <cell r="D1946" t="str">
            <v>RENTA DE LA CAFETERIA</v>
          </cell>
          <cell r="E1946" t="str">
            <v>RENTA DE LA CAFETERI</v>
          </cell>
          <cell r="F1946" t="str">
            <v>O</v>
          </cell>
          <cell r="G1946">
            <v>42188.712893518517</v>
          </cell>
          <cell r="I1946">
            <v>3</v>
          </cell>
          <cell r="J1946">
            <v>1</v>
          </cell>
          <cell r="K1946" t="str">
            <v>AMESA</v>
          </cell>
        </row>
        <row r="1947">
          <cell r="A1947">
            <v>76104</v>
          </cell>
          <cell r="B1947">
            <v>50191</v>
          </cell>
          <cell r="C1947">
            <v>1</v>
          </cell>
          <cell r="D1947" t="str">
            <v xml:space="preserve">REPRESENTACION DE LA UNIVERSIDAD EN MEXICO                                      </v>
          </cell>
          <cell r="E1947" t="str">
            <v>REPRESENTACION DE LA UNIVERSIDAD EN</v>
          </cell>
          <cell r="F1947" t="str">
            <v/>
          </cell>
          <cell r="G1947">
            <v>35431</v>
          </cell>
          <cell r="I1947">
            <v>3</v>
          </cell>
          <cell r="J1947">
            <v>4</v>
          </cell>
          <cell r="K1947" t="str">
            <v/>
          </cell>
        </row>
        <row r="1948">
          <cell r="A1948">
            <v>81101</v>
          </cell>
          <cell r="B1948">
            <v>50191</v>
          </cell>
          <cell r="C1948">
            <v>1</v>
          </cell>
          <cell r="D1948" t="str">
            <v xml:space="preserve">SINDICATOS F.E.S.A.P.A.U.V.                                                     </v>
          </cell>
          <cell r="E1948" t="str">
            <v xml:space="preserve">SINDICATOS F.E.S.A.P.A.U.V.        </v>
          </cell>
          <cell r="F1948" t="str">
            <v/>
          </cell>
          <cell r="G1948">
            <v>35431</v>
          </cell>
          <cell r="I1948">
            <v>3</v>
          </cell>
          <cell r="J1948">
            <v>1</v>
          </cell>
          <cell r="K1948" t="str">
            <v/>
          </cell>
        </row>
        <row r="1949">
          <cell r="A1949">
            <v>81102</v>
          </cell>
          <cell r="B1949">
            <v>50191</v>
          </cell>
          <cell r="C1949">
            <v>1</v>
          </cell>
          <cell r="D1949" t="str">
            <v xml:space="preserve">SINDICATOS S.E.T.S.U.V.                                                         </v>
          </cell>
          <cell r="E1949" t="str">
            <v xml:space="preserve">SINDICATOS S.E.T.S.U.V.            </v>
          </cell>
          <cell r="F1949" t="str">
            <v/>
          </cell>
          <cell r="G1949">
            <v>35431</v>
          </cell>
          <cell r="I1949">
            <v>3</v>
          </cell>
          <cell r="J1949">
            <v>2</v>
          </cell>
          <cell r="K1949" t="str">
            <v/>
          </cell>
        </row>
        <row r="1950">
          <cell r="A1950">
            <v>81103</v>
          </cell>
          <cell r="B1950">
            <v>50191</v>
          </cell>
          <cell r="C1950">
            <v>1</v>
          </cell>
          <cell r="D1950" t="str">
            <v xml:space="preserve">AGRUPACION A.F.E.C.U.V.                                                         </v>
          </cell>
          <cell r="E1950" t="str">
            <v xml:space="preserve">AGRUPACION A.F.E.C.U.V.            </v>
          </cell>
          <cell r="F1950" t="str">
            <v/>
          </cell>
          <cell r="G1950">
            <v>35431</v>
          </cell>
          <cell r="I1950">
            <v>3</v>
          </cell>
          <cell r="J1950">
            <v>3</v>
          </cell>
          <cell r="K1950" t="str">
            <v/>
          </cell>
        </row>
        <row r="1951">
          <cell r="A1951">
            <v>81104</v>
          </cell>
          <cell r="B1951">
            <v>50191</v>
          </cell>
          <cell r="C1951">
            <v>1</v>
          </cell>
          <cell r="D1951" t="str">
            <v xml:space="preserve">AGRUPACION A.P.E.C.U.V.                                                         </v>
          </cell>
          <cell r="E1951" t="str">
            <v xml:space="preserve">AGRUPACION A.P.E.C.U.V.            </v>
          </cell>
          <cell r="F1951" t="str">
            <v/>
          </cell>
          <cell r="G1951">
            <v>35431</v>
          </cell>
          <cell r="I1951">
            <v>3</v>
          </cell>
          <cell r="J1951">
            <v>4</v>
          </cell>
          <cell r="K1951" t="str">
            <v/>
          </cell>
        </row>
        <row r="1952">
          <cell r="A1952">
            <v>81105</v>
          </cell>
          <cell r="B1952">
            <v>50191</v>
          </cell>
          <cell r="C1952">
            <v>1</v>
          </cell>
          <cell r="D1952" t="str">
            <v xml:space="preserve">FESAPAUV REGION XALAPA                                                          </v>
          </cell>
          <cell r="E1952" t="str">
            <v xml:space="preserve">FESAPAUV REGION XALAPA             </v>
          </cell>
          <cell r="F1952" t="str">
            <v/>
          </cell>
          <cell r="G1952">
            <v>35997</v>
          </cell>
          <cell r="I1952">
            <v>3</v>
          </cell>
          <cell r="J1952">
            <v>5</v>
          </cell>
          <cell r="K1952" t="str">
            <v/>
          </cell>
        </row>
      </sheetData>
      <sheetData sheetId="2">
        <row r="1">
          <cell r="A1" t="str">
            <v>NCAT</v>
          </cell>
          <cell r="B1" t="str">
            <v>NRAM</v>
          </cell>
          <cell r="C1" t="str">
            <v>NTAB</v>
          </cell>
          <cell r="D1" t="str">
            <v>CVECAT</v>
          </cell>
          <cell r="E1" t="str">
            <v>DCAT</v>
          </cell>
          <cell r="F1" t="str">
            <v>DCCAT</v>
          </cell>
          <cell r="G1" t="str">
            <v>NIVC</v>
          </cell>
          <cell r="H1" t="str">
            <v>IRAM</v>
          </cell>
          <cell r="I1" t="str">
            <v>FALT</v>
          </cell>
          <cell r="J1" t="str">
            <v>FBAJ</v>
          </cell>
          <cell r="K1" t="str">
            <v>NCATAN</v>
          </cell>
          <cell r="L1" t="str">
            <v>NCATAP</v>
          </cell>
          <cell r="M1" t="str">
            <v>ITIEMPO</v>
          </cell>
          <cell r="N1" t="str">
            <v>CVESEP</v>
          </cell>
          <cell r="O1" t="str">
            <v>CLAVE</v>
          </cell>
          <cell r="P1" t="str">
            <v>NTPE</v>
          </cell>
          <cell r="Q1" t="str">
            <v>CCAT</v>
          </cell>
          <cell r="R1" t="str">
            <v>HRS</v>
          </cell>
        </row>
        <row r="2">
          <cell r="A2">
            <v>1101</v>
          </cell>
          <cell r="B2">
            <v>11</v>
          </cell>
          <cell r="C2">
            <v>261</v>
          </cell>
          <cell r="D2">
            <v>1</v>
          </cell>
          <cell r="E2" t="str">
            <v xml:space="preserve">RECTOR                                  </v>
          </cell>
          <cell r="F2" t="str">
            <v xml:space="preserve">RECTOR              </v>
          </cell>
          <cell r="G2">
            <v>20</v>
          </cell>
          <cell r="H2">
            <v>0</v>
          </cell>
          <cell r="I2">
            <v>35431</v>
          </cell>
          <cell r="K2">
            <v>1</v>
          </cell>
          <cell r="L2">
            <v>1101</v>
          </cell>
          <cell r="M2" t="str">
            <v xml:space="preserve">  </v>
          </cell>
          <cell r="N2">
            <v>101</v>
          </cell>
          <cell r="O2" t="str">
            <v xml:space="preserve">     </v>
          </cell>
          <cell r="P2">
            <v>1</v>
          </cell>
          <cell r="Q2">
            <v>2</v>
          </cell>
        </row>
        <row r="3">
          <cell r="A3">
            <v>1102</v>
          </cell>
          <cell r="B3">
            <v>11</v>
          </cell>
          <cell r="C3">
            <v>262</v>
          </cell>
          <cell r="D3">
            <v>2</v>
          </cell>
          <cell r="E3" t="str">
            <v xml:space="preserve">SECRETARIO                              </v>
          </cell>
          <cell r="F3" t="str">
            <v xml:space="preserve">SECRETARIO          </v>
          </cell>
          <cell r="G3">
            <v>19</v>
          </cell>
          <cell r="H3">
            <v>0</v>
          </cell>
          <cell r="I3">
            <v>35431</v>
          </cell>
          <cell r="K3">
            <v>160</v>
          </cell>
          <cell r="L3">
            <v>0</v>
          </cell>
          <cell r="M3" t="str">
            <v xml:space="preserve">  </v>
          </cell>
          <cell r="N3">
            <v>103</v>
          </cell>
          <cell r="O3" t="str">
            <v xml:space="preserve">     </v>
          </cell>
          <cell r="P3">
            <v>1</v>
          </cell>
          <cell r="Q3">
            <v>2</v>
          </cell>
        </row>
        <row r="4">
          <cell r="A4">
            <v>1103</v>
          </cell>
          <cell r="B4">
            <v>11</v>
          </cell>
          <cell r="C4">
            <v>264</v>
          </cell>
          <cell r="D4">
            <v>3</v>
          </cell>
          <cell r="E4" t="str">
            <v xml:space="preserve">VICE RECTOR                             </v>
          </cell>
          <cell r="F4" t="str">
            <v xml:space="preserve">VICE RECTOR         </v>
          </cell>
          <cell r="G4">
            <v>17</v>
          </cell>
          <cell r="H4">
            <v>0</v>
          </cell>
          <cell r="I4">
            <v>35431</v>
          </cell>
          <cell r="K4">
            <v>0</v>
          </cell>
          <cell r="L4">
            <v>0</v>
          </cell>
          <cell r="M4" t="str">
            <v xml:space="preserve">  </v>
          </cell>
          <cell r="N4">
            <v>102</v>
          </cell>
          <cell r="O4" t="str">
            <v xml:space="preserve">     </v>
          </cell>
          <cell r="P4">
            <v>1</v>
          </cell>
          <cell r="Q4">
            <v>2</v>
          </cell>
        </row>
        <row r="5">
          <cell r="A5">
            <v>1104</v>
          </cell>
          <cell r="B5">
            <v>11</v>
          </cell>
          <cell r="C5">
            <v>264</v>
          </cell>
          <cell r="D5">
            <v>4</v>
          </cell>
          <cell r="E5" t="str">
            <v xml:space="preserve">DIRECTOR GENERAL ACADEMICO              </v>
          </cell>
          <cell r="F5" t="str">
            <v xml:space="preserve">DIR.GRAL.ACADEMICO  </v>
          </cell>
          <cell r="G5">
            <v>17</v>
          </cell>
          <cell r="H5">
            <v>0</v>
          </cell>
          <cell r="I5">
            <v>35431</v>
          </cell>
          <cell r="K5">
            <v>0</v>
          </cell>
          <cell r="L5">
            <v>0</v>
          </cell>
          <cell r="M5" t="str">
            <v xml:space="preserve">  </v>
          </cell>
          <cell r="N5">
            <v>107</v>
          </cell>
          <cell r="O5" t="str">
            <v xml:space="preserve">     </v>
          </cell>
          <cell r="P5">
            <v>1</v>
          </cell>
          <cell r="Q5">
            <v>2</v>
          </cell>
        </row>
        <row r="6">
          <cell r="A6">
            <v>1105</v>
          </cell>
          <cell r="B6">
            <v>11</v>
          </cell>
          <cell r="C6">
            <v>269</v>
          </cell>
          <cell r="D6">
            <v>5</v>
          </cell>
          <cell r="E6" t="str">
            <v xml:space="preserve">DIRECTOR DE UNIDAD ACADEMICA            </v>
          </cell>
          <cell r="F6" t="str">
            <v xml:space="preserve">DIR. UNIDAD ACAD.   </v>
          </cell>
          <cell r="G6">
            <v>16</v>
          </cell>
          <cell r="H6">
            <v>0</v>
          </cell>
          <cell r="I6">
            <v>35431</v>
          </cell>
          <cell r="K6">
            <v>167</v>
          </cell>
          <cell r="L6">
            <v>1108</v>
          </cell>
          <cell r="M6" t="str">
            <v xml:space="preserve">  </v>
          </cell>
          <cell r="N6">
            <v>109</v>
          </cell>
          <cell r="O6" t="str">
            <v xml:space="preserve">     </v>
          </cell>
          <cell r="P6">
            <v>1</v>
          </cell>
          <cell r="Q6">
            <v>1</v>
          </cell>
        </row>
        <row r="7">
          <cell r="A7">
            <v>1106</v>
          </cell>
          <cell r="B7">
            <v>11</v>
          </cell>
          <cell r="C7">
            <v>270</v>
          </cell>
          <cell r="D7">
            <v>6</v>
          </cell>
          <cell r="E7" t="str">
            <v xml:space="preserve">DIRECTOR ACADEMICO DE FAC. O INSTITUTO  </v>
          </cell>
          <cell r="F7" t="str">
            <v xml:space="preserve">DIR. ACADEMICO      </v>
          </cell>
          <cell r="G7">
            <v>15</v>
          </cell>
          <cell r="H7">
            <v>0</v>
          </cell>
          <cell r="I7">
            <v>35431</v>
          </cell>
          <cell r="K7">
            <v>168</v>
          </cell>
          <cell r="L7">
            <v>1110</v>
          </cell>
          <cell r="M7" t="str">
            <v xml:space="preserve">  </v>
          </cell>
          <cell r="N7">
            <v>108</v>
          </cell>
          <cell r="O7" t="str">
            <v xml:space="preserve">     </v>
          </cell>
          <cell r="P7">
            <v>1</v>
          </cell>
          <cell r="Q7">
            <v>1</v>
          </cell>
        </row>
        <row r="8">
          <cell r="A8">
            <v>1107</v>
          </cell>
          <cell r="B8">
            <v>11</v>
          </cell>
          <cell r="C8">
            <v>271</v>
          </cell>
          <cell r="D8">
            <v>7</v>
          </cell>
          <cell r="E8" t="str">
            <v xml:space="preserve">SECRETARIO DE UNIDAD ACADEMICA          </v>
          </cell>
          <cell r="F8" t="str">
            <v xml:space="preserve">SRIO. UNIDAD ACAD.  </v>
          </cell>
          <cell r="G8">
            <v>13</v>
          </cell>
          <cell r="H8">
            <v>0</v>
          </cell>
          <cell r="I8">
            <v>35431</v>
          </cell>
          <cell r="K8">
            <v>169</v>
          </cell>
          <cell r="L8">
            <v>1112</v>
          </cell>
          <cell r="M8" t="str">
            <v xml:space="preserve">  </v>
          </cell>
          <cell r="N8">
            <v>113</v>
          </cell>
          <cell r="O8" t="str">
            <v xml:space="preserve">     </v>
          </cell>
          <cell r="P8">
            <v>1</v>
          </cell>
          <cell r="Q8">
            <v>1</v>
          </cell>
        </row>
        <row r="9">
          <cell r="A9">
            <v>1108</v>
          </cell>
          <cell r="B9">
            <v>11</v>
          </cell>
          <cell r="C9">
            <v>272</v>
          </cell>
          <cell r="D9">
            <v>8</v>
          </cell>
          <cell r="E9" t="str">
            <v xml:space="preserve">SECRETARIO ACADEMICO DE FAC O INSTITUTO </v>
          </cell>
          <cell r="F9" t="str">
            <v xml:space="preserve">SRIO. ACADEMICO     </v>
          </cell>
          <cell r="G9">
            <v>7</v>
          </cell>
          <cell r="H9">
            <v>0</v>
          </cell>
          <cell r="I9">
            <v>35431</v>
          </cell>
          <cell r="K9">
            <v>170</v>
          </cell>
          <cell r="L9">
            <v>1114</v>
          </cell>
          <cell r="M9" t="str">
            <v xml:space="preserve">  </v>
          </cell>
          <cell r="N9">
            <v>114</v>
          </cell>
          <cell r="O9" t="str">
            <v xml:space="preserve">     </v>
          </cell>
          <cell r="P9">
            <v>1</v>
          </cell>
          <cell r="Q9">
            <v>1</v>
          </cell>
        </row>
        <row r="10">
          <cell r="A10">
            <v>1201</v>
          </cell>
          <cell r="B10">
            <v>12</v>
          </cell>
          <cell r="C10">
            <v>262</v>
          </cell>
          <cell r="D10">
            <v>1</v>
          </cell>
          <cell r="E10" t="str">
            <v xml:space="preserve">COORDINADOR DE ASESORES                 </v>
          </cell>
          <cell r="F10" t="str">
            <v xml:space="preserve">COORD. DE ASESORES  </v>
          </cell>
          <cell r="G10">
            <v>19</v>
          </cell>
          <cell r="H10">
            <v>0</v>
          </cell>
          <cell r="I10">
            <v>35431</v>
          </cell>
          <cell r="K10">
            <v>0</v>
          </cell>
          <cell r="L10">
            <v>0</v>
          </cell>
          <cell r="M10" t="str">
            <v xml:space="preserve">  </v>
          </cell>
          <cell r="N10">
            <v>103</v>
          </cell>
          <cell r="O10" t="str">
            <v xml:space="preserve">     </v>
          </cell>
          <cell r="P10">
            <v>1</v>
          </cell>
          <cell r="Q10">
            <v>2</v>
          </cell>
        </row>
        <row r="11">
          <cell r="A11">
            <v>1202</v>
          </cell>
          <cell r="B11">
            <v>12</v>
          </cell>
          <cell r="C11">
            <v>263</v>
          </cell>
          <cell r="D11">
            <v>2</v>
          </cell>
          <cell r="E11" t="str">
            <v xml:space="preserve">COORDINADOR GENERAL                     </v>
          </cell>
          <cell r="F11" t="str">
            <v xml:space="preserve">COORD. GENERAL      </v>
          </cell>
          <cell r="G11">
            <v>18</v>
          </cell>
          <cell r="H11">
            <v>0</v>
          </cell>
          <cell r="I11">
            <v>35431</v>
          </cell>
          <cell r="K11">
            <v>161</v>
          </cell>
          <cell r="L11">
            <v>1304</v>
          </cell>
          <cell r="M11" t="str">
            <v xml:space="preserve">  </v>
          </cell>
          <cell r="N11">
            <v>110</v>
          </cell>
          <cell r="O11" t="str">
            <v xml:space="preserve">     </v>
          </cell>
          <cell r="P11">
            <v>1</v>
          </cell>
          <cell r="Q11">
            <v>2</v>
          </cell>
        </row>
        <row r="12">
          <cell r="A12">
            <v>1203</v>
          </cell>
          <cell r="B12">
            <v>12</v>
          </cell>
          <cell r="C12">
            <v>264</v>
          </cell>
          <cell r="D12">
            <v>3</v>
          </cell>
          <cell r="E12" t="str">
            <v xml:space="preserve">DIRECTOR GENERAL ADMINISTRATIVO         </v>
          </cell>
          <cell r="F12" t="str">
            <v>DIR.GRAL.ADMINISTRAT</v>
          </cell>
          <cell r="G12">
            <v>17</v>
          </cell>
          <cell r="H12">
            <v>0</v>
          </cell>
          <cell r="I12">
            <v>35431</v>
          </cell>
          <cell r="K12">
            <v>162</v>
          </cell>
          <cell r="L12">
            <v>0</v>
          </cell>
          <cell r="M12" t="str">
            <v xml:space="preserve">  </v>
          </cell>
          <cell r="N12">
            <v>111</v>
          </cell>
          <cell r="O12" t="str">
            <v xml:space="preserve">     </v>
          </cell>
          <cell r="P12">
            <v>1</v>
          </cell>
          <cell r="Q12">
            <v>2</v>
          </cell>
        </row>
        <row r="13">
          <cell r="A13">
            <v>1204</v>
          </cell>
          <cell r="B13">
            <v>12</v>
          </cell>
          <cell r="C13">
            <v>265</v>
          </cell>
          <cell r="D13">
            <v>4</v>
          </cell>
          <cell r="E13" t="str">
            <v xml:space="preserve">DIRECTOR ADMINISTRATIVO                 </v>
          </cell>
          <cell r="F13" t="str">
            <v xml:space="preserve">DIR. ADMINISTRATIVO </v>
          </cell>
          <cell r="G13">
            <v>14</v>
          </cell>
          <cell r="H13">
            <v>0</v>
          </cell>
          <cell r="I13">
            <v>35431</v>
          </cell>
          <cell r="K13">
            <v>163</v>
          </cell>
          <cell r="L13">
            <v>1308</v>
          </cell>
          <cell r="M13" t="str">
            <v xml:space="preserve">  </v>
          </cell>
          <cell r="N13">
            <v>116</v>
          </cell>
          <cell r="O13" t="str">
            <v xml:space="preserve">     </v>
          </cell>
          <cell r="P13">
            <v>1</v>
          </cell>
          <cell r="Q13">
            <v>2</v>
          </cell>
        </row>
        <row r="14">
          <cell r="A14">
            <v>1205</v>
          </cell>
          <cell r="B14">
            <v>12</v>
          </cell>
          <cell r="C14">
            <v>265</v>
          </cell>
          <cell r="D14">
            <v>5</v>
          </cell>
          <cell r="E14" t="str">
            <v xml:space="preserve">DIRECTOR DE HOSPITAL                    </v>
          </cell>
          <cell r="F14" t="str">
            <v xml:space="preserve">DIR. DE HOSPITAL    </v>
          </cell>
          <cell r="G14">
            <v>14</v>
          </cell>
          <cell r="H14">
            <v>0</v>
          </cell>
          <cell r="I14">
            <v>35431</v>
          </cell>
          <cell r="K14">
            <v>0</v>
          </cell>
          <cell r="L14">
            <v>0</v>
          </cell>
          <cell r="M14" t="str">
            <v xml:space="preserve">  </v>
          </cell>
          <cell r="N14">
            <v>116</v>
          </cell>
          <cell r="O14" t="str">
            <v xml:space="preserve">     </v>
          </cell>
          <cell r="P14">
            <v>1</v>
          </cell>
          <cell r="Q14">
            <v>1</v>
          </cell>
        </row>
        <row r="15">
          <cell r="A15">
            <v>1206</v>
          </cell>
          <cell r="B15">
            <v>12</v>
          </cell>
          <cell r="C15">
            <v>273</v>
          </cell>
          <cell r="D15">
            <v>6</v>
          </cell>
          <cell r="E15" t="str">
            <v xml:space="preserve">JEFE DE CARRERA                         </v>
          </cell>
          <cell r="F15" t="str">
            <v xml:space="preserve">JEFE DE CARRERA     </v>
          </cell>
          <cell r="G15">
            <v>6</v>
          </cell>
          <cell r="H15">
            <v>0</v>
          </cell>
          <cell r="I15">
            <v>35431</v>
          </cell>
          <cell r="K15">
            <v>171</v>
          </cell>
          <cell r="L15">
            <v>1204</v>
          </cell>
          <cell r="M15" t="str">
            <v xml:space="preserve">  </v>
          </cell>
          <cell r="N15">
            <v>118</v>
          </cell>
          <cell r="O15" t="str">
            <v xml:space="preserve">     </v>
          </cell>
          <cell r="P15">
            <v>1</v>
          </cell>
          <cell r="Q15">
            <v>1</v>
          </cell>
        </row>
        <row r="16">
          <cell r="A16">
            <v>1207</v>
          </cell>
          <cell r="B16">
            <v>12</v>
          </cell>
          <cell r="C16">
            <v>274</v>
          </cell>
          <cell r="D16">
            <v>7</v>
          </cell>
          <cell r="E16" t="str">
            <v xml:space="preserve">DIRECTOR ARTISTICO                      </v>
          </cell>
          <cell r="F16" t="str">
            <v xml:space="preserve">DIR. ARTISTICO      </v>
          </cell>
          <cell r="G16">
            <v>5</v>
          </cell>
          <cell r="H16">
            <v>0</v>
          </cell>
          <cell r="I16">
            <v>35431</v>
          </cell>
          <cell r="K16">
            <v>172</v>
          </cell>
          <cell r="L16">
            <v>1206</v>
          </cell>
          <cell r="M16" t="str">
            <v xml:space="preserve">  </v>
          </cell>
          <cell r="N16">
            <v>116</v>
          </cell>
          <cell r="O16" t="str">
            <v xml:space="preserve">     </v>
          </cell>
          <cell r="P16">
            <v>1</v>
          </cell>
          <cell r="Q16">
            <v>1</v>
          </cell>
        </row>
        <row r="17">
          <cell r="A17">
            <v>1208</v>
          </cell>
          <cell r="B17">
            <v>12</v>
          </cell>
          <cell r="C17">
            <v>275</v>
          </cell>
          <cell r="D17">
            <v>8</v>
          </cell>
          <cell r="E17" t="str">
            <v xml:space="preserve">COORDINADOR ACADEMICO  B          </v>
          </cell>
          <cell r="F17" t="str">
            <v xml:space="preserve">COORD. ACAD. B    </v>
          </cell>
          <cell r="G17">
            <v>4</v>
          </cell>
          <cell r="H17">
            <v>0</v>
          </cell>
          <cell r="I17">
            <v>35431</v>
          </cell>
          <cell r="K17">
            <v>173</v>
          </cell>
          <cell r="L17">
            <v>0</v>
          </cell>
          <cell r="M17" t="str">
            <v>1</v>
          </cell>
          <cell r="N17">
            <v>208</v>
          </cell>
          <cell r="O17" t="str">
            <v>AMESA</v>
          </cell>
          <cell r="P17">
            <v>1</v>
          </cell>
          <cell r="Q17">
            <v>1</v>
          </cell>
        </row>
        <row r="18">
          <cell r="A18">
            <v>1209</v>
          </cell>
          <cell r="B18">
            <v>12</v>
          </cell>
          <cell r="C18">
            <v>266</v>
          </cell>
          <cell r="D18">
            <v>9</v>
          </cell>
          <cell r="E18" t="str">
            <v xml:space="preserve">JEFE DE DEPARTAMENTO                    </v>
          </cell>
          <cell r="F18" t="str">
            <v>JEFE DE DEPARTAMENTO</v>
          </cell>
          <cell r="G18">
            <v>3</v>
          </cell>
          <cell r="H18">
            <v>0</v>
          </cell>
          <cell r="I18">
            <v>35431</v>
          </cell>
          <cell r="K18">
            <v>164</v>
          </cell>
          <cell r="L18">
            <v>1310</v>
          </cell>
          <cell r="M18" t="str">
            <v xml:space="preserve">  </v>
          </cell>
          <cell r="N18">
            <v>117</v>
          </cell>
          <cell r="O18" t="str">
            <v xml:space="preserve">     </v>
          </cell>
          <cell r="P18">
            <v>1</v>
          </cell>
          <cell r="Q18">
            <v>2</v>
          </cell>
        </row>
        <row r="19">
          <cell r="A19">
            <v>1210</v>
          </cell>
          <cell r="B19">
            <v>12</v>
          </cell>
          <cell r="C19">
            <v>267</v>
          </cell>
          <cell r="D19">
            <v>10</v>
          </cell>
          <cell r="E19" t="str">
            <v xml:space="preserve">JEFE DE OFICINA                         </v>
          </cell>
          <cell r="F19" t="str">
            <v xml:space="preserve">JEFE DE OFICINA     </v>
          </cell>
          <cell r="G19">
            <v>2</v>
          </cell>
          <cell r="H19">
            <v>0</v>
          </cell>
          <cell r="I19">
            <v>35431</v>
          </cell>
          <cell r="K19">
            <v>165</v>
          </cell>
          <cell r="L19">
            <v>1312</v>
          </cell>
          <cell r="M19" t="str">
            <v xml:space="preserve">  </v>
          </cell>
          <cell r="N19">
            <v>119</v>
          </cell>
          <cell r="O19" t="str">
            <v xml:space="preserve">     </v>
          </cell>
          <cell r="P19">
            <v>1</v>
          </cell>
          <cell r="Q19">
            <v>2</v>
          </cell>
        </row>
        <row r="20">
          <cell r="A20">
            <v>1211</v>
          </cell>
          <cell r="B20">
            <v>12</v>
          </cell>
          <cell r="C20">
            <v>268</v>
          </cell>
          <cell r="D20">
            <v>11</v>
          </cell>
          <cell r="E20" t="str">
            <v xml:space="preserve">ADMINISTRADOR  B                 </v>
          </cell>
          <cell r="F20" t="str">
            <v>ADMINISTRADOR  B</v>
          </cell>
          <cell r="G20">
            <v>1</v>
          </cell>
          <cell r="H20">
            <v>0</v>
          </cell>
          <cell r="I20">
            <v>35431</v>
          </cell>
          <cell r="K20">
            <v>166</v>
          </cell>
          <cell r="L20">
            <v>1314</v>
          </cell>
          <cell r="M20" t="str">
            <v>1</v>
          </cell>
          <cell r="N20">
            <v>211</v>
          </cell>
          <cell r="O20" t="str">
            <v>AMESA</v>
          </cell>
          <cell r="P20">
            <v>1</v>
          </cell>
          <cell r="Q20">
            <v>2</v>
          </cell>
        </row>
        <row r="21">
          <cell r="A21">
            <v>1212</v>
          </cell>
          <cell r="B21">
            <v>12</v>
          </cell>
          <cell r="C21">
            <v>268</v>
          </cell>
          <cell r="D21">
            <v>12</v>
          </cell>
          <cell r="E21" t="str">
            <v>COORDINADOR DE LABORATORIO</v>
          </cell>
          <cell r="F21" t="str">
            <v>COORD. LABORATORIO</v>
          </cell>
          <cell r="G21">
            <v>1</v>
          </cell>
          <cell r="H21">
            <v>0</v>
          </cell>
          <cell r="I21">
            <v>37357</v>
          </cell>
          <cell r="K21">
            <v>166</v>
          </cell>
          <cell r="L21">
            <v>1212</v>
          </cell>
          <cell r="M21" t="str">
            <v>1</v>
          </cell>
          <cell r="N21">
            <v>120</v>
          </cell>
          <cell r="O21" t="str">
            <v>HMATPRZ</v>
          </cell>
          <cell r="P21">
            <v>1</v>
          </cell>
          <cell r="Q21">
            <v>2</v>
          </cell>
        </row>
        <row r="22">
          <cell r="A22">
            <v>1213</v>
          </cell>
          <cell r="B22">
            <v>12</v>
          </cell>
          <cell r="C22">
            <v>263</v>
          </cell>
          <cell r="D22">
            <v>13</v>
          </cell>
          <cell r="E22" t="str">
            <v>CONTRALOR GENERAL</v>
          </cell>
          <cell r="F22" t="str">
            <v>CONTRALOR GENERAL</v>
          </cell>
          <cell r="G22">
            <v>1</v>
          </cell>
          <cell r="H22">
            <v>1</v>
          </cell>
          <cell r="I22">
            <v>39709</v>
          </cell>
          <cell r="K22">
            <v>1213</v>
          </cell>
          <cell r="L22">
            <v>1213</v>
          </cell>
          <cell r="M22" t="str">
            <v>1</v>
          </cell>
          <cell r="N22">
            <v>213</v>
          </cell>
          <cell r="O22" t="str">
            <v>AMESA</v>
          </cell>
          <cell r="P22">
            <v>1</v>
          </cell>
          <cell r="Q22">
            <v>2</v>
          </cell>
        </row>
        <row r="23">
          <cell r="A23">
            <v>1214</v>
          </cell>
          <cell r="B23">
            <v>12</v>
          </cell>
          <cell r="C23">
            <v>263</v>
          </cell>
          <cell r="D23">
            <v>14</v>
          </cell>
          <cell r="E23" t="str">
            <v>ABOGADO GENERAL</v>
          </cell>
          <cell r="F23" t="str">
            <v>ABOGADO GENERAL</v>
          </cell>
          <cell r="G23">
            <v>1</v>
          </cell>
          <cell r="H23">
            <v>1</v>
          </cell>
          <cell r="I23">
            <v>39709</v>
          </cell>
          <cell r="K23">
            <v>1214</v>
          </cell>
          <cell r="L23">
            <v>1214</v>
          </cell>
          <cell r="M23" t="str">
            <v>1</v>
          </cell>
          <cell r="N23">
            <v>214</v>
          </cell>
          <cell r="O23" t="str">
            <v>MAPEREZ</v>
          </cell>
          <cell r="P23">
            <v>1</v>
          </cell>
          <cell r="Q23">
            <v>2</v>
          </cell>
        </row>
        <row r="24">
          <cell r="A24">
            <v>1215</v>
          </cell>
          <cell r="B24">
            <v>12</v>
          </cell>
          <cell r="C24">
            <v>262</v>
          </cell>
          <cell r="D24">
            <v>15</v>
          </cell>
          <cell r="E24" t="str">
            <v>SECRETARIO PARTICULAR DEL RECTOR</v>
          </cell>
          <cell r="F24" t="str">
            <v>SEC.PART.RECTOR</v>
          </cell>
          <cell r="G24">
            <v>1</v>
          </cell>
          <cell r="H24">
            <v>1</v>
          </cell>
          <cell r="I24">
            <v>39709</v>
          </cell>
          <cell r="K24">
            <v>1215</v>
          </cell>
          <cell r="L24">
            <v>1215</v>
          </cell>
          <cell r="M24" t="str">
            <v>1</v>
          </cell>
          <cell r="N24">
            <v>215</v>
          </cell>
          <cell r="O24" t="str">
            <v>AMESA</v>
          </cell>
          <cell r="P24">
            <v>1</v>
          </cell>
          <cell r="Q24">
            <v>2</v>
          </cell>
        </row>
        <row r="25">
          <cell r="A25">
            <v>1216</v>
          </cell>
          <cell r="B25">
            <v>12</v>
          </cell>
          <cell r="C25">
            <v>262</v>
          </cell>
          <cell r="D25">
            <v>16</v>
          </cell>
          <cell r="E25" t="str">
            <v>ASESOR</v>
          </cell>
          <cell r="F25" t="str">
            <v>ASESOR</v>
          </cell>
          <cell r="G25">
            <v>1</v>
          </cell>
          <cell r="H25">
            <v>1</v>
          </cell>
          <cell r="I25">
            <v>40084</v>
          </cell>
          <cell r="K25">
            <v>1216</v>
          </cell>
          <cell r="L25">
            <v>1216</v>
          </cell>
          <cell r="M25" t="str">
            <v>1</v>
          </cell>
          <cell r="N25">
            <v>216</v>
          </cell>
          <cell r="O25" t="str">
            <v>AMESA</v>
          </cell>
          <cell r="P25">
            <v>1</v>
          </cell>
          <cell r="Q25">
            <v>2</v>
          </cell>
        </row>
        <row r="26">
          <cell r="A26">
            <v>1217</v>
          </cell>
          <cell r="B26">
            <v>12</v>
          </cell>
          <cell r="C26">
            <v>266</v>
          </cell>
          <cell r="D26">
            <v>17</v>
          </cell>
          <cell r="E26" t="str">
            <v>ADMINISTRADOR D</v>
          </cell>
          <cell r="F26" t="str">
            <v>ADMINISTRADOR D</v>
          </cell>
          <cell r="G26">
            <v>1</v>
          </cell>
          <cell r="H26">
            <v>1</v>
          </cell>
          <cell r="I26">
            <v>42311</v>
          </cell>
          <cell r="K26">
            <v>1217</v>
          </cell>
          <cell r="L26">
            <v>1217</v>
          </cell>
          <cell r="M26" t="str">
            <v>1</v>
          </cell>
          <cell r="N26">
            <v>217</v>
          </cell>
          <cell r="O26" t="str">
            <v>AMESA</v>
          </cell>
          <cell r="P26">
            <v>1</v>
          </cell>
          <cell r="Q26">
            <v>2</v>
          </cell>
        </row>
        <row r="27">
          <cell r="A27">
            <v>1218</v>
          </cell>
          <cell r="B27">
            <v>12</v>
          </cell>
          <cell r="C27">
            <v>296</v>
          </cell>
          <cell r="D27">
            <v>18</v>
          </cell>
          <cell r="E27" t="str">
            <v>COORDINADOR ACADEMICO A</v>
          </cell>
          <cell r="F27" t="str">
            <v>COORD.ACAD.A</v>
          </cell>
          <cell r="G27">
            <v>1</v>
          </cell>
          <cell r="H27">
            <v>1</v>
          </cell>
          <cell r="I27">
            <v>42311</v>
          </cell>
          <cell r="K27">
            <v>1218</v>
          </cell>
          <cell r="L27">
            <v>1218</v>
          </cell>
          <cell r="M27" t="str">
            <v>1</v>
          </cell>
          <cell r="N27">
            <v>218</v>
          </cell>
          <cell r="O27" t="str">
            <v>AMESA</v>
          </cell>
          <cell r="P27">
            <v>1</v>
          </cell>
          <cell r="Q27">
            <v>1</v>
          </cell>
        </row>
        <row r="28">
          <cell r="A28">
            <v>1219</v>
          </cell>
          <cell r="B28">
            <v>12</v>
          </cell>
          <cell r="C28">
            <v>267</v>
          </cell>
          <cell r="D28">
            <v>19</v>
          </cell>
          <cell r="E28" t="str">
            <v>COORDINADOR ADMINISTRATIVO</v>
          </cell>
          <cell r="F28" t="str">
            <v>COORD.ADMVO.</v>
          </cell>
          <cell r="G28">
            <v>1</v>
          </cell>
          <cell r="H28">
            <v>1</v>
          </cell>
          <cell r="I28">
            <v>42311</v>
          </cell>
          <cell r="K28">
            <v>1219</v>
          </cell>
          <cell r="L28">
            <v>1219</v>
          </cell>
          <cell r="M28" t="str">
            <v>1</v>
          </cell>
          <cell r="N28">
            <v>219</v>
          </cell>
          <cell r="O28" t="str">
            <v>AMESA</v>
          </cell>
          <cell r="P28">
            <v>1</v>
          </cell>
          <cell r="Q28">
            <v>2</v>
          </cell>
        </row>
        <row r="29">
          <cell r="A29">
            <v>1220</v>
          </cell>
          <cell r="B29">
            <v>12</v>
          </cell>
          <cell r="C29">
            <v>267</v>
          </cell>
          <cell r="D29">
            <v>20</v>
          </cell>
          <cell r="E29" t="str">
            <v>ADMINISTRADOR C</v>
          </cell>
          <cell r="F29" t="str">
            <v>ADMINISTRADOR C</v>
          </cell>
          <cell r="G29">
            <v>1</v>
          </cell>
          <cell r="H29">
            <v>1</v>
          </cell>
          <cell r="I29">
            <v>42311</v>
          </cell>
          <cell r="K29">
            <v>1220</v>
          </cell>
          <cell r="L29">
            <v>1220</v>
          </cell>
          <cell r="M29" t="str">
            <v>1</v>
          </cell>
          <cell r="N29">
            <v>220</v>
          </cell>
          <cell r="O29" t="str">
            <v>AMESA</v>
          </cell>
          <cell r="P29">
            <v>1</v>
          </cell>
          <cell r="Q29">
            <v>2</v>
          </cell>
        </row>
        <row r="30">
          <cell r="A30">
            <v>1221</v>
          </cell>
          <cell r="B30">
            <v>12</v>
          </cell>
          <cell r="C30">
            <v>297</v>
          </cell>
          <cell r="D30">
            <v>21</v>
          </cell>
          <cell r="E30" t="str">
            <v>ADMINISTRADOR A</v>
          </cell>
          <cell r="F30" t="str">
            <v>ADMINISTRADOR A</v>
          </cell>
          <cell r="G30">
            <v>1</v>
          </cell>
          <cell r="H30">
            <v>1</v>
          </cell>
          <cell r="I30">
            <v>42311</v>
          </cell>
          <cell r="K30">
            <v>1221</v>
          </cell>
          <cell r="L30">
            <v>1221</v>
          </cell>
          <cell r="M30" t="str">
            <v>1</v>
          </cell>
          <cell r="N30">
            <v>221</v>
          </cell>
          <cell r="O30" t="str">
            <v>AMESA</v>
          </cell>
          <cell r="P30">
            <v>1</v>
          </cell>
          <cell r="Q30">
            <v>2</v>
          </cell>
        </row>
        <row r="31">
          <cell r="A31">
            <v>2101</v>
          </cell>
          <cell r="B31">
            <v>21</v>
          </cell>
          <cell r="C31">
            <v>67</v>
          </cell>
          <cell r="D31">
            <v>1</v>
          </cell>
          <cell r="E31" t="str">
            <v xml:space="preserve">OFICIAL ADMINISTRATIVO "C"              </v>
          </cell>
          <cell r="F31" t="str">
            <v xml:space="preserve">OF. ADMVO. "C"      </v>
          </cell>
          <cell r="G31">
            <v>8</v>
          </cell>
          <cell r="H31">
            <v>0</v>
          </cell>
          <cell r="I31">
            <v>35431</v>
          </cell>
          <cell r="K31">
            <v>51</v>
          </cell>
          <cell r="L31">
            <v>2102</v>
          </cell>
          <cell r="M31" t="str">
            <v xml:space="preserve">  </v>
          </cell>
          <cell r="N31">
            <v>217</v>
          </cell>
          <cell r="O31" t="str">
            <v xml:space="preserve">     </v>
          </cell>
          <cell r="P31">
            <v>2</v>
          </cell>
          <cell r="Q31">
            <v>3</v>
          </cell>
        </row>
        <row r="32">
          <cell r="A32">
            <v>2102</v>
          </cell>
          <cell r="B32">
            <v>21</v>
          </cell>
          <cell r="C32">
            <v>71</v>
          </cell>
          <cell r="D32">
            <v>2</v>
          </cell>
          <cell r="E32" t="str">
            <v xml:space="preserve">OFICIAL ADMINISTRATIVO "B"              </v>
          </cell>
          <cell r="F32" t="str">
            <v xml:space="preserve">OF. ADMVO. "B"      </v>
          </cell>
          <cell r="G32">
            <v>7</v>
          </cell>
          <cell r="H32">
            <v>0</v>
          </cell>
          <cell r="I32">
            <v>35431</v>
          </cell>
          <cell r="K32">
            <v>50</v>
          </cell>
          <cell r="L32">
            <v>2104</v>
          </cell>
          <cell r="M32" t="str">
            <v xml:space="preserve">  </v>
          </cell>
          <cell r="N32">
            <v>214</v>
          </cell>
          <cell r="O32" t="str">
            <v xml:space="preserve">     </v>
          </cell>
          <cell r="P32">
            <v>2</v>
          </cell>
          <cell r="Q32">
            <v>3</v>
          </cell>
        </row>
        <row r="33">
          <cell r="A33">
            <v>2103</v>
          </cell>
          <cell r="B33">
            <v>21</v>
          </cell>
          <cell r="C33">
            <v>74</v>
          </cell>
          <cell r="D33">
            <v>3</v>
          </cell>
          <cell r="E33" t="str">
            <v xml:space="preserve">OFICIAL ADMINISTRATIVO "A"              </v>
          </cell>
          <cell r="F33" t="str">
            <v xml:space="preserve">OF. ADMVO. "A"      </v>
          </cell>
          <cell r="G33">
            <v>6</v>
          </cell>
          <cell r="H33">
            <v>0</v>
          </cell>
          <cell r="I33">
            <v>35431</v>
          </cell>
          <cell r="K33">
            <v>49</v>
          </cell>
          <cell r="L33">
            <v>2106</v>
          </cell>
          <cell r="M33" t="str">
            <v xml:space="preserve">  </v>
          </cell>
          <cell r="N33">
            <v>212</v>
          </cell>
          <cell r="O33" t="str">
            <v xml:space="preserve">     </v>
          </cell>
          <cell r="P33">
            <v>2</v>
          </cell>
          <cell r="Q33">
            <v>3</v>
          </cell>
        </row>
        <row r="34">
          <cell r="A34">
            <v>2104</v>
          </cell>
          <cell r="B34">
            <v>21</v>
          </cell>
          <cell r="C34">
            <v>76</v>
          </cell>
          <cell r="D34">
            <v>4</v>
          </cell>
          <cell r="E34" t="str">
            <v xml:space="preserve">AUXILIAR ADMINISTRATIVO                 </v>
          </cell>
          <cell r="F34" t="str">
            <v xml:space="preserve">AUX. ADMVO.         </v>
          </cell>
          <cell r="G34">
            <v>5</v>
          </cell>
          <cell r="H34">
            <v>0</v>
          </cell>
          <cell r="I34">
            <v>35431</v>
          </cell>
          <cell r="K34">
            <v>48</v>
          </cell>
          <cell r="L34">
            <v>2108</v>
          </cell>
          <cell r="M34" t="str">
            <v xml:space="preserve">  </v>
          </cell>
          <cell r="N34">
            <v>208</v>
          </cell>
          <cell r="O34" t="str">
            <v xml:space="preserve">     </v>
          </cell>
          <cell r="P34">
            <v>2</v>
          </cell>
          <cell r="Q34">
            <v>3</v>
          </cell>
        </row>
        <row r="35">
          <cell r="A35">
            <v>2105</v>
          </cell>
          <cell r="B35">
            <v>21</v>
          </cell>
          <cell r="C35">
            <v>77</v>
          </cell>
          <cell r="D35">
            <v>5</v>
          </cell>
          <cell r="E35" t="str">
            <v xml:space="preserve">AYUDANTE DE OFICINA                     </v>
          </cell>
          <cell r="F35" t="str">
            <v xml:space="preserve">AYTE. DE OFNA.      </v>
          </cell>
          <cell r="G35">
            <v>4</v>
          </cell>
          <cell r="H35">
            <v>0</v>
          </cell>
          <cell r="I35">
            <v>35431</v>
          </cell>
          <cell r="K35">
            <v>47</v>
          </cell>
          <cell r="L35">
            <v>2110</v>
          </cell>
          <cell r="M35" t="str">
            <v xml:space="preserve">  </v>
          </cell>
          <cell r="N35">
            <v>207</v>
          </cell>
          <cell r="O35" t="str">
            <v xml:space="preserve">     </v>
          </cell>
          <cell r="P35">
            <v>2</v>
          </cell>
          <cell r="Q35">
            <v>3</v>
          </cell>
        </row>
        <row r="36">
          <cell r="A36">
            <v>2201</v>
          </cell>
          <cell r="B36">
            <v>22</v>
          </cell>
          <cell r="C36">
            <v>67</v>
          </cell>
          <cell r="D36">
            <v>1</v>
          </cell>
          <cell r="E36" t="str">
            <v xml:space="preserve">OFICIAL TECNICO "B"                     </v>
          </cell>
          <cell r="F36" t="str">
            <v xml:space="preserve">OFICIAL TEC. "B"    </v>
          </cell>
          <cell r="G36">
            <v>8</v>
          </cell>
          <cell r="H36">
            <v>0</v>
          </cell>
          <cell r="I36">
            <v>35431</v>
          </cell>
          <cell r="K36">
            <v>46</v>
          </cell>
          <cell r="L36">
            <v>2202</v>
          </cell>
          <cell r="M36" t="str">
            <v xml:space="preserve">  </v>
          </cell>
          <cell r="N36">
            <v>216</v>
          </cell>
          <cell r="O36" t="str">
            <v xml:space="preserve">     </v>
          </cell>
          <cell r="P36">
            <v>2</v>
          </cell>
          <cell r="Q36">
            <v>3</v>
          </cell>
        </row>
        <row r="37">
          <cell r="A37">
            <v>2202</v>
          </cell>
          <cell r="B37">
            <v>22</v>
          </cell>
          <cell r="C37">
            <v>71</v>
          </cell>
          <cell r="D37">
            <v>2</v>
          </cell>
          <cell r="E37" t="str">
            <v xml:space="preserve">OFICIAL TECNICO "A"                     </v>
          </cell>
          <cell r="F37" t="str">
            <v xml:space="preserve">OFICIAL TEC. "A"    </v>
          </cell>
          <cell r="G37">
            <v>7</v>
          </cell>
          <cell r="H37">
            <v>0</v>
          </cell>
          <cell r="I37">
            <v>35431</v>
          </cell>
          <cell r="K37">
            <v>45</v>
          </cell>
          <cell r="L37">
            <v>2204</v>
          </cell>
          <cell r="M37" t="str">
            <v xml:space="preserve">  </v>
          </cell>
          <cell r="N37">
            <v>215</v>
          </cell>
          <cell r="O37" t="str">
            <v xml:space="preserve">     </v>
          </cell>
          <cell r="P37">
            <v>2</v>
          </cell>
          <cell r="Q37">
            <v>3</v>
          </cell>
        </row>
        <row r="38">
          <cell r="A38">
            <v>2203</v>
          </cell>
          <cell r="B38">
            <v>22</v>
          </cell>
          <cell r="C38">
            <v>74</v>
          </cell>
          <cell r="D38">
            <v>3</v>
          </cell>
          <cell r="E38" t="str">
            <v xml:space="preserve">AUXILIAR TECNICO                        </v>
          </cell>
          <cell r="F38" t="str">
            <v xml:space="preserve">AUX. TECNICO        </v>
          </cell>
          <cell r="G38">
            <v>6</v>
          </cell>
          <cell r="H38">
            <v>0</v>
          </cell>
          <cell r="I38">
            <v>35431</v>
          </cell>
          <cell r="K38">
            <v>44</v>
          </cell>
          <cell r="L38">
            <v>2206</v>
          </cell>
          <cell r="M38" t="str">
            <v xml:space="preserve">  </v>
          </cell>
          <cell r="N38">
            <v>211</v>
          </cell>
          <cell r="O38" t="str">
            <v xml:space="preserve">     </v>
          </cell>
          <cell r="P38">
            <v>2</v>
          </cell>
          <cell r="Q38">
            <v>3</v>
          </cell>
        </row>
        <row r="39">
          <cell r="A39">
            <v>2204</v>
          </cell>
          <cell r="B39">
            <v>22</v>
          </cell>
          <cell r="C39">
            <v>76</v>
          </cell>
          <cell r="D39">
            <v>4</v>
          </cell>
          <cell r="E39" t="str">
            <v xml:space="preserve">AYUDANTE TECNICO                        </v>
          </cell>
          <cell r="F39" t="str">
            <v xml:space="preserve">AYTE. TECNICO       </v>
          </cell>
          <cell r="G39">
            <v>5</v>
          </cell>
          <cell r="H39">
            <v>0</v>
          </cell>
          <cell r="I39">
            <v>35431</v>
          </cell>
          <cell r="K39">
            <v>43</v>
          </cell>
          <cell r="L39">
            <v>2208</v>
          </cell>
          <cell r="M39" t="str">
            <v xml:space="preserve">  </v>
          </cell>
          <cell r="N39">
            <v>210</v>
          </cell>
          <cell r="O39" t="str">
            <v xml:space="preserve">     </v>
          </cell>
          <cell r="P39">
            <v>2</v>
          </cell>
          <cell r="Q39">
            <v>3</v>
          </cell>
        </row>
        <row r="40">
          <cell r="A40">
            <v>2205</v>
          </cell>
          <cell r="B40">
            <v>22</v>
          </cell>
          <cell r="C40">
            <v>77</v>
          </cell>
          <cell r="D40">
            <v>5</v>
          </cell>
          <cell r="E40" t="str">
            <v xml:space="preserve">AYUDANTE DE MANTENIMIENTO               </v>
          </cell>
          <cell r="F40" t="str">
            <v xml:space="preserve">AYTE. DE MANTTO.    </v>
          </cell>
          <cell r="G40">
            <v>4</v>
          </cell>
          <cell r="H40">
            <v>0</v>
          </cell>
          <cell r="I40">
            <v>35431</v>
          </cell>
          <cell r="K40">
            <v>42</v>
          </cell>
          <cell r="L40">
            <v>2210</v>
          </cell>
          <cell r="M40" t="str">
            <v xml:space="preserve">  </v>
          </cell>
          <cell r="N40">
            <v>206</v>
          </cell>
          <cell r="O40" t="str">
            <v xml:space="preserve">     </v>
          </cell>
          <cell r="P40">
            <v>2</v>
          </cell>
          <cell r="Q40">
            <v>3</v>
          </cell>
        </row>
        <row r="41">
          <cell r="A41">
            <v>2206</v>
          </cell>
          <cell r="B41">
            <v>22</v>
          </cell>
          <cell r="C41">
            <v>79</v>
          </cell>
          <cell r="D41">
            <v>6</v>
          </cell>
          <cell r="E41" t="str">
            <v xml:space="preserve">AYUDANTE DE TALLER Y CAMPO              </v>
          </cell>
          <cell r="F41" t="str">
            <v>AYTE. TALLER Y CAMPO</v>
          </cell>
          <cell r="G41">
            <v>3</v>
          </cell>
          <cell r="H41">
            <v>0</v>
          </cell>
          <cell r="I41">
            <v>35431</v>
          </cell>
          <cell r="K41">
            <v>41</v>
          </cell>
          <cell r="L41">
            <v>2212</v>
          </cell>
          <cell r="M41" t="str">
            <v xml:space="preserve">  </v>
          </cell>
          <cell r="N41">
            <v>204</v>
          </cell>
          <cell r="O41" t="str">
            <v xml:space="preserve">     </v>
          </cell>
          <cell r="P41">
            <v>2</v>
          </cell>
          <cell r="Q41">
            <v>3</v>
          </cell>
        </row>
        <row r="42">
          <cell r="A42">
            <v>2301</v>
          </cell>
          <cell r="B42">
            <v>23</v>
          </cell>
          <cell r="C42">
            <v>74</v>
          </cell>
          <cell r="D42">
            <v>1</v>
          </cell>
          <cell r="E42" t="str">
            <v xml:space="preserve">OFICIAL DE INTENDENCIA                  </v>
          </cell>
          <cell r="F42" t="str">
            <v xml:space="preserve">OF. DE INTENDENCIA  </v>
          </cell>
          <cell r="G42">
            <v>6</v>
          </cell>
          <cell r="H42">
            <v>0</v>
          </cell>
          <cell r="I42">
            <v>35431</v>
          </cell>
          <cell r="K42">
            <v>40</v>
          </cell>
          <cell r="L42">
            <v>2302</v>
          </cell>
          <cell r="M42" t="str">
            <v xml:space="preserve">  </v>
          </cell>
          <cell r="N42">
            <v>213</v>
          </cell>
          <cell r="O42" t="str">
            <v xml:space="preserve">     </v>
          </cell>
          <cell r="P42">
            <v>2</v>
          </cell>
          <cell r="Q42">
            <v>3</v>
          </cell>
        </row>
        <row r="43">
          <cell r="A43">
            <v>2302</v>
          </cell>
          <cell r="B43">
            <v>23</v>
          </cell>
          <cell r="C43">
            <v>76</v>
          </cell>
          <cell r="D43">
            <v>2</v>
          </cell>
          <cell r="E43" t="str">
            <v xml:space="preserve">AUXILIAR DE CONTROL                     </v>
          </cell>
          <cell r="F43" t="str">
            <v xml:space="preserve">AUX. DE CONTROL     </v>
          </cell>
          <cell r="G43">
            <v>5</v>
          </cell>
          <cell r="H43">
            <v>0</v>
          </cell>
          <cell r="I43">
            <v>35431</v>
          </cell>
          <cell r="K43">
            <v>39</v>
          </cell>
          <cell r="L43">
            <v>2304</v>
          </cell>
          <cell r="M43" t="str">
            <v xml:space="preserve">  </v>
          </cell>
          <cell r="N43">
            <v>209</v>
          </cell>
          <cell r="O43" t="str">
            <v xml:space="preserve">     </v>
          </cell>
          <cell r="P43">
            <v>2</v>
          </cell>
          <cell r="Q43">
            <v>3</v>
          </cell>
        </row>
        <row r="44">
          <cell r="A44">
            <v>2303</v>
          </cell>
          <cell r="B44">
            <v>23</v>
          </cell>
          <cell r="C44">
            <v>77</v>
          </cell>
          <cell r="D44">
            <v>3</v>
          </cell>
          <cell r="E44" t="str">
            <v xml:space="preserve">AUXILIAR DE OFICINA                     </v>
          </cell>
          <cell r="F44" t="str">
            <v xml:space="preserve">AUX. DE OFNA.       </v>
          </cell>
          <cell r="G44">
            <v>4</v>
          </cell>
          <cell r="H44">
            <v>0</v>
          </cell>
          <cell r="I44">
            <v>35431</v>
          </cell>
          <cell r="K44">
            <v>38</v>
          </cell>
          <cell r="L44">
            <v>2306</v>
          </cell>
          <cell r="M44" t="str">
            <v xml:space="preserve">  </v>
          </cell>
          <cell r="N44">
            <v>205</v>
          </cell>
          <cell r="O44" t="str">
            <v xml:space="preserve">     </v>
          </cell>
          <cell r="P44">
            <v>2</v>
          </cell>
          <cell r="Q44">
            <v>3</v>
          </cell>
        </row>
        <row r="45">
          <cell r="A45">
            <v>2304</v>
          </cell>
          <cell r="B45">
            <v>23</v>
          </cell>
          <cell r="C45">
            <v>79</v>
          </cell>
          <cell r="D45">
            <v>4</v>
          </cell>
          <cell r="E45" t="str">
            <v xml:space="preserve">AUXILIAR DE VIGILANCIA                  </v>
          </cell>
          <cell r="F45" t="str">
            <v xml:space="preserve">AUX. DE VIG.        </v>
          </cell>
          <cell r="G45">
            <v>3</v>
          </cell>
          <cell r="H45">
            <v>0</v>
          </cell>
          <cell r="I45">
            <v>35431</v>
          </cell>
          <cell r="K45">
            <v>37</v>
          </cell>
          <cell r="L45">
            <v>2308</v>
          </cell>
          <cell r="M45" t="str">
            <v xml:space="preserve">  </v>
          </cell>
          <cell r="N45">
            <v>203</v>
          </cell>
          <cell r="O45" t="str">
            <v xml:space="preserve">     </v>
          </cell>
          <cell r="P45">
            <v>2</v>
          </cell>
          <cell r="Q45">
            <v>3</v>
          </cell>
        </row>
        <row r="46">
          <cell r="A46">
            <v>2305</v>
          </cell>
          <cell r="B46">
            <v>23</v>
          </cell>
          <cell r="C46">
            <v>80</v>
          </cell>
          <cell r="D46">
            <v>5</v>
          </cell>
          <cell r="E46" t="str">
            <v xml:space="preserve">AUXILIAR DE INTENDENCIA                 </v>
          </cell>
          <cell r="F46" t="str">
            <v xml:space="preserve">AUX. DE INT.        </v>
          </cell>
          <cell r="G46">
            <v>2</v>
          </cell>
          <cell r="H46">
            <v>0</v>
          </cell>
          <cell r="I46">
            <v>35431</v>
          </cell>
          <cell r="K46">
            <v>36</v>
          </cell>
          <cell r="L46">
            <v>2310</v>
          </cell>
          <cell r="M46" t="str">
            <v xml:space="preserve">  </v>
          </cell>
          <cell r="N46">
            <v>202</v>
          </cell>
          <cell r="O46" t="str">
            <v xml:space="preserve">     </v>
          </cell>
          <cell r="P46">
            <v>2</v>
          </cell>
          <cell r="Q46">
            <v>3</v>
          </cell>
        </row>
        <row r="47">
          <cell r="A47">
            <v>2306</v>
          </cell>
          <cell r="B47">
            <v>23</v>
          </cell>
          <cell r="C47">
            <v>80</v>
          </cell>
          <cell r="D47">
            <v>6</v>
          </cell>
          <cell r="E47" t="str">
            <v xml:space="preserve">AUXILIAR DE CAMPO                       </v>
          </cell>
          <cell r="F47" t="str">
            <v xml:space="preserve">AUX. DE CAMPO       </v>
          </cell>
          <cell r="G47">
            <v>2</v>
          </cell>
          <cell r="H47">
            <v>0</v>
          </cell>
          <cell r="I47">
            <v>35431</v>
          </cell>
          <cell r="K47">
            <v>35</v>
          </cell>
          <cell r="L47">
            <v>2312</v>
          </cell>
          <cell r="M47" t="str">
            <v xml:space="preserve">  </v>
          </cell>
          <cell r="N47">
            <v>201</v>
          </cell>
          <cell r="O47" t="str">
            <v xml:space="preserve">     </v>
          </cell>
          <cell r="P47">
            <v>2</v>
          </cell>
          <cell r="Q47">
            <v>3</v>
          </cell>
        </row>
        <row r="48">
          <cell r="A48">
            <v>3101</v>
          </cell>
          <cell r="B48">
            <v>31</v>
          </cell>
          <cell r="C48">
            <v>247</v>
          </cell>
          <cell r="D48">
            <v>1</v>
          </cell>
          <cell r="E48" t="str">
            <v xml:space="preserve">ANALISTA "D"                            </v>
          </cell>
          <cell r="F48" t="str">
            <v xml:space="preserve">ANALISTA "D"        </v>
          </cell>
          <cell r="G48">
            <v>15</v>
          </cell>
          <cell r="H48">
            <v>0</v>
          </cell>
          <cell r="I48">
            <v>35431</v>
          </cell>
          <cell r="K48">
            <v>154</v>
          </cell>
          <cell r="L48">
            <v>3102</v>
          </cell>
          <cell r="M48" t="str">
            <v xml:space="preserve">  </v>
          </cell>
          <cell r="N48">
            <v>260</v>
          </cell>
          <cell r="O48" t="str">
            <v xml:space="preserve">     </v>
          </cell>
          <cell r="P48">
            <v>3</v>
          </cell>
          <cell r="Q48">
            <v>4</v>
          </cell>
        </row>
        <row r="49">
          <cell r="A49">
            <v>3102</v>
          </cell>
          <cell r="B49">
            <v>31</v>
          </cell>
          <cell r="C49">
            <v>41</v>
          </cell>
          <cell r="D49">
            <v>2</v>
          </cell>
          <cell r="E49" t="str">
            <v xml:space="preserve">ANALISTA "C"                            </v>
          </cell>
          <cell r="F49" t="str">
            <v xml:space="preserve">ANALISTA "C"        </v>
          </cell>
          <cell r="G49">
            <v>14</v>
          </cell>
          <cell r="H49">
            <v>0</v>
          </cell>
          <cell r="I49">
            <v>35431</v>
          </cell>
          <cell r="K49">
            <v>54</v>
          </cell>
          <cell r="L49">
            <v>3104</v>
          </cell>
          <cell r="M49" t="str">
            <v xml:space="preserve">  </v>
          </cell>
          <cell r="N49">
            <v>260</v>
          </cell>
          <cell r="O49" t="str">
            <v xml:space="preserve">     </v>
          </cell>
          <cell r="P49">
            <v>3</v>
          </cell>
          <cell r="Q49">
            <v>4</v>
          </cell>
        </row>
        <row r="50">
          <cell r="A50">
            <v>3103</v>
          </cell>
          <cell r="B50">
            <v>31</v>
          </cell>
          <cell r="C50">
            <v>50</v>
          </cell>
          <cell r="D50">
            <v>3</v>
          </cell>
          <cell r="E50" t="str">
            <v xml:space="preserve">ANALISTA "B"                            </v>
          </cell>
          <cell r="F50" t="str">
            <v xml:space="preserve">ANALISTA "B"        </v>
          </cell>
          <cell r="G50">
            <v>13</v>
          </cell>
          <cell r="H50">
            <v>0</v>
          </cell>
          <cell r="I50">
            <v>35431</v>
          </cell>
          <cell r="K50">
            <v>53</v>
          </cell>
          <cell r="L50">
            <v>3106</v>
          </cell>
          <cell r="M50" t="str">
            <v xml:space="preserve">  </v>
          </cell>
          <cell r="N50">
            <v>258</v>
          </cell>
          <cell r="O50" t="str">
            <v xml:space="preserve">     </v>
          </cell>
          <cell r="P50">
            <v>3</v>
          </cell>
          <cell r="Q50">
            <v>4</v>
          </cell>
        </row>
        <row r="51">
          <cell r="A51">
            <v>3104</v>
          </cell>
          <cell r="B51">
            <v>31</v>
          </cell>
          <cell r="C51">
            <v>55</v>
          </cell>
          <cell r="D51">
            <v>4</v>
          </cell>
          <cell r="E51" t="str">
            <v xml:space="preserve">ANALISTA "A"                            </v>
          </cell>
          <cell r="F51" t="str">
            <v xml:space="preserve">ANALISTA "A"        </v>
          </cell>
          <cell r="G51">
            <v>5</v>
          </cell>
          <cell r="H51">
            <v>0</v>
          </cell>
          <cell r="I51">
            <v>35431</v>
          </cell>
          <cell r="K51">
            <v>52</v>
          </cell>
          <cell r="L51">
            <v>3108</v>
          </cell>
          <cell r="M51" t="str">
            <v xml:space="preserve">  </v>
          </cell>
          <cell r="N51">
            <v>256</v>
          </cell>
          <cell r="O51" t="str">
            <v xml:space="preserve">     </v>
          </cell>
          <cell r="P51">
            <v>3</v>
          </cell>
          <cell r="Q51">
            <v>4</v>
          </cell>
        </row>
        <row r="52">
          <cell r="A52">
            <v>3105</v>
          </cell>
          <cell r="B52">
            <v>31</v>
          </cell>
          <cell r="C52">
            <v>247</v>
          </cell>
          <cell r="D52">
            <v>5</v>
          </cell>
          <cell r="E52" t="str">
            <v>MEDICO SAIS</v>
          </cell>
          <cell r="F52" t="str">
            <v>MEDICO SAIS</v>
          </cell>
          <cell r="G52">
            <v>15</v>
          </cell>
          <cell r="H52">
            <v>3</v>
          </cell>
          <cell r="I52">
            <v>40387</v>
          </cell>
          <cell r="K52">
            <v>3105</v>
          </cell>
          <cell r="L52">
            <v>3105</v>
          </cell>
          <cell r="M52" t="str">
            <v>1</v>
          </cell>
          <cell r="N52">
            <v>105</v>
          </cell>
          <cell r="O52" t="str">
            <v>AMESA</v>
          </cell>
          <cell r="P52">
            <v>3</v>
          </cell>
          <cell r="Q52">
            <v>4</v>
          </cell>
        </row>
        <row r="53">
          <cell r="A53">
            <v>3201</v>
          </cell>
          <cell r="B53">
            <v>32</v>
          </cell>
          <cell r="C53">
            <v>248</v>
          </cell>
          <cell r="D53">
            <v>1</v>
          </cell>
          <cell r="E53" t="str">
            <v xml:space="preserve">OFICIAL "D"                             </v>
          </cell>
          <cell r="F53" t="str">
            <v xml:space="preserve">OFICIAL "D"         </v>
          </cell>
          <cell r="G53">
            <v>12</v>
          </cell>
          <cell r="H53">
            <v>0</v>
          </cell>
          <cell r="I53">
            <v>35431</v>
          </cell>
          <cell r="K53">
            <v>155</v>
          </cell>
          <cell r="L53">
            <v>3202</v>
          </cell>
          <cell r="M53" t="str">
            <v xml:space="preserve">  </v>
          </cell>
          <cell r="N53">
            <v>256</v>
          </cell>
          <cell r="O53" t="str">
            <v xml:space="preserve">     </v>
          </cell>
          <cell r="P53">
            <v>3</v>
          </cell>
          <cell r="Q53">
            <v>4</v>
          </cell>
        </row>
        <row r="54">
          <cell r="A54">
            <v>3202</v>
          </cell>
          <cell r="B54">
            <v>32</v>
          </cell>
          <cell r="C54">
            <v>55</v>
          </cell>
          <cell r="D54">
            <v>2</v>
          </cell>
          <cell r="E54" t="str">
            <v xml:space="preserve">OFICIAL "C"                             </v>
          </cell>
          <cell r="F54" t="str">
            <v xml:space="preserve">OFICIAL "C"         </v>
          </cell>
          <cell r="G54">
            <v>5</v>
          </cell>
          <cell r="H54">
            <v>0</v>
          </cell>
          <cell r="I54">
            <v>35431</v>
          </cell>
          <cell r="K54">
            <v>152</v>
          </cell>
          <cell r="L54">
            <v>3204</v>
          </cell>
          <cell r="M54" t="str">
            <v xml:space="preserve">  </v>
          </cell>
          <cell r="N54">
            <v>256</v>
          </cell>
          <cell r="O54" t="str">
            <v xml:space="preserve">     </v>
          </cell>
          <cell r="P54">
            <v>3</v>
          </cell>
          <cell r="Q54">
            <v>4</v>
          </cell>
        </row>
        <row r="55">
          <cell r="A55">
            <v>3203</v>
          </cell>
          <cell r="B55">
            <v>32</v>
          </cell>
          <cell r="C55">
            <v>66</v>
          </cell>
          <cell r="D55">
            <v>3</v>
          </cell>
          <cell r="E55" t="str">
            <v xml:space="preserve">OFICIAL "B"                             </v>
          </cell>
          <cell r="F55" t="str">
            <v xml:space="preserve">OFICIAL "B"         </v>
          </cell>
          <cell r="G55">
            <v>4</v>
          </cell>
          <cell r="H55">
            <v>0</v>
          </cell>
          <cell r="I55">
            <v>35431</v>
          </cell>
          <cell r="K55">
            <v>59</v>
          </cell>
          <cell r="L55">
            <v>3206</v>
          </cell>
          <cell r="M55" t="str">
            <v xml:space="preserve">  </v>
          </cell>
          <cell r="N55">
            <v>254</v>
          </cell>
          <cell r="O55" t="str">
            <v xml:space="preserve">     </v>
          </cell>
          <cell r="P55">
            <v>3</v>
          </cell>
          <cell r="Q55">
            <v>4</v>
          </cell>
        </row>
        <row r="56">
          <cell r="A56">
            <v>3204</v>
          </cell>
          <cell r="B56">
            <v>32</v>
          </cell>
          <cell r="C56">
            <v>73</v>
          </cell>
          <cell r="D56">
            <v>4</v>
          </cell>
          <cell r="E56" t="str">
            <v xml:space="preserve">OFICIAL "A"                             </v>
          </cell>
          <cell r="F56" t="str">
            <v xml:space="preserve">OFICIAL "A"         </v>
          </cell>
          <cell r="G56">
            <v>3</v>
          </cell>
          <cell r="H56">
            <v>0</v>
          </cell>
          <cell r="I56">
            <v>35431</v>
          </cell>
          <cell r="K56">
            <v>58</v>
          </cell>
          <cell r="L56">
            <v>3208</v>
          </cell>
          <cell r="M56" t="str">
            <v xml:space="preserve">  </v>
          </cell>
          <cell r="N56">
            <v>252</v>
          </cell>
          <cell r="O56" t="str">
            <v xml:space="preserve">     </v>
          </cell>
          <cell r="P56">
            <v>3</v>
          </cell>
          <cell r="Q56">
            <v>4</v>
          </cell>
        </row>
        <row r="57">
          <cell r="A57">
            <v>3301</v>
          </cell>
          <cell r="B57">
            <v>33</v>
          </cell>
          <cell r="C57">
            <v>248</v>
          </cell>
          <cell r="D57">
            <v>1</v>
          </cell>
          <cell r="E57" t="str">
            <v xml:space="preserve">SECRETARIA EJECUTIVA "D"                </v>
          </cell>
          <cell r="F57" t="str">
            <v xml:space="preserve">SECR.EJECUTIVA "D"  </v>
          </cell>
          <cell r="G57">
            <v>12</v>
          </cell>
          <cell r="H57">
            <v>0</v>
          </cell>
          <cell r="I57">
            <v>35431</v>
          </cell>
          <cell r="K57">
            <v>156</v>
          </cell>
          <cell r="L57">
            <v>3302</v>
          </cell>
          <cell r="M57" t="str">
            <v xml:space="preserve">  </v>
          </cell>
          <cell r="N57">
            <v>256</v>
          </cell>
          <cell r="O57" t="str">
            <v xml:space="preserve">     </v>
          </cell>
          <cell r="P57">
            <v>3</v>
          </cell>
          <cell r="Q57">
            <v>4</v>
          </cell>
        </row>
        <row r="58">
          <cell r="A58">
            <v>3302</v>
          </cell>
          <cell r="B58">
            <v>33</v>
          </cell>
          <cell r="C58">
            <v>55</v>
          </cell>
          <cell r="D58">
            <v>2</v>
          </cell>
          <cell r="E58" t="str">
            <v xml:space="preserve">SECRETARIA EJECUTIVA "C"                </v>
          </cell>
          <cell r="F58" t="str">
            <v xml:space="preserve">SECR.EJECUTIVA "C"  </v>
          </cell>
          <cell r="G58">
            <v>5</v>
          </cell>
          <cell r="H58">
            <v>0</v>
          </cell>
          <cell r="I58">
            <v>35431</v>
          </cell>
          <cell r="K58">
            <v>153</v>
          </cell>
          <cell r="L58">
            <v>3304</v>
          </cell>
          <cell r="M58" t="str">
            <v xml:space="preserve">  </v>
          </cell>
          <cell r="N58">
            <v>256</v>
          </cell>
          <cell r="O58" t="str">
            <v xml:space="preserve">     </v>
          </cell>
          <cell r="P58">
            <v>3</v>
          </cell>
          <cell r="Q58">
            <v>4</v>
          </cell>
        </row>
        <row r="59">
          <cell r="A59">
            <v>3303</v>
          </cell>
          <cell r="B59">
            <v>33</v>
          </cell>
          <cell r="C59">
            <v>66</v>
          </cell>
          <cell r="D59">
            <v>3</v>
          </cell>
          <cell r="E59" t="str">
            <v xml:space="preserve">SECRETARIA EJECUTIVA "B"                </v>
          </cell>
          <cell r="F59" t="str">
            <v xml:space="preserve">SECR.EJECUTIVA "B"  </v>
          </cell>
          <cell r="G59">
            <v>4</v>
          </cell>
          <cell r="H59">
            <v>0</v>
          </cell>
          <cell r="I59">
            <v>35431</v>
          </cell>
          <cell r="K59">
            <v>61</v>
          </cell>
          <cell r="L59">
            <v>3306</v>
          </cell>
          <cell r="M59" t="str">
            <v xml:space="preserve">  </v>
          </cell>
          <cell r="N59">
            <v>255</v>
          </cell>
          <cell r="O59" t="str">
            <v xml:space="preserve">     </v>
          </cell>
          <cell r="P59">
            <v>3</v>
          </cell>
          <cell r="Q59">
            <v>4</v>
          </cell>
        </row>
        <row r="60">
          <cell r="A60">
            <v>3304</v>
          </cell>
          <cell r="B60">
            <v>33</v>
          </cell>
          <cell r="C60">
            <v>73</v>
          </cell>
          <cell r="D60">
            <v>4</v>
          </cell>
          <cell r="E60" t="str">
            <v xml:space="preserve">SECRETARIA EJECUTIVA "A"                </v>
          </cell>
          <cell r="F60" t="str">
            <v xml:space="preserve">SECR.EJECUTIVA "A"  </v>
          </cell>
          <cell r="G60">
            <v>3</v>
          </cell>
          <cell r="H60">
            <v>0</v>
          </cell>
          <cell r="I60">
            <v>35431</v>
          </cell>
          <cell r="K60">
            <v>60</v>
          </cell>
          <cell r="L60">
            <v>3308</v>
          </cell>
          <cell r="M60" t="str">
            <v xml:space="preserve">  </v>
          </cell>
          <cell r="N60">
            <v>253</v>
          </cell>
          <cell r="O60" t="str">
            <v xml:space="preserve">     </v>
          </cell>
          <cell r="P60">
            <v>3</v>
          </cell>
          <cell r="Q60">
            <v>4</v>
          </cell>
        </row>
        <row r="61">
          <cell r="A61">
            <v>4101</v>
          </cell>
          <cell r="B61">
            <v>41</v>
          </cell>
          <cell r="C61">
            <v>140</v>
          </cell>
          <cell r="D61">
            <v>1</v>
          </cell>
          <cell r="E61" t="str">
            <v xml:space="preserve">T.C. ACAD. CARRERA TITULAR C            </v>
          </cell>
          <cell r="F61" t="str">
            <v xml:space="preserve">T.C.ACAD.CARR TIT C </v>
          </cell>
          <cell r="G61">
            <v>30</v>
          </cell>
          <cell r="H61">
            <v>1</v>
          </cell>
          <cell r="I61">
            <v>35431</v>
          </cell>
          <cell r="K61">
            <v>124</v>
          </cell>
          <cell r="L61">
            <v>4102</v>
          </cell>
          <cell r="M61" t="str">
            <v>TC</v>
          </cell>
          <cell r="N61">
            <v>401</v>
          </cell>
          <cell r="O61" t="str">
            <v xml:space="preserve">     </v>
          </cell>
          <cell r="P61">
            <v>4</v>
          </cell>
          <cell r="Q61">
            <v>5</v>
          </cell>
          <cell r="R61">
            <v>40</v>
          </cell>
        </row>
        <row r="62">
          <cell r="A62">
            <v>4102</v>
          </cell>
          <cell r="B62">
            <v>41</v>
          </cell>
          <cell r="C62">
            <v>141</v>
          </cell>
          <cell r="D62">
            <v>2</v>
          </cell>
          <cell r="E62" t="str">
            <v xml:space="preserve">T.C. ACAD. CARRERA TITULAR B            </v>
          </cell>
          <cell r="F62" t="str">
            <v xml:space="preserve">T.C.ACAD.CARR TIT B </v>
          </cell>
          <cell r="G62">
            <v>29</v>
          </cell>
          <cell r="H62">
            <v>1</v>
          </cell>
          <cell r="I62">
            <v>35431</v>
          </cell>
          <cell r="K62">
            <v>125</v>
          </cell>
          <cell r="L62">
            <v>4104</v>
          </cell>
          <cell r="M62" t="str">
            <v>TC</v>
          </cell>
          <cell r="N62">
            <v>402</v>
          </cell>
          <cell r="O62" t="str">
            <v xml:space="preserve">     </v>
          </cell>
          <cell r="P62">
            <v>4</v>
          </cell>
          <cell r="Q62">
            <v>5</v>
          </cell>
          <cell r="R62">
            <v>40</v>
          </cell>
        </row>
        <row r="63">
          <cell r="A63">
            <v>4103</v>
          </cell>
          <cell r="B63">
            <v>41</v>
          </cell>
          <cell r="C63">
            <v>142</v>
          </cell>
          <cell r="D63">
            <v>3</v>
          </cell>
          <cell r="E63" t="str">
            <v xml:space="preserve">T.C. ACAD. CARRERA TITULAR A            </v>
          </cell>
          <cell r="F63" t="str">
            <v xml:space="preserve">T.C.ACAD.CARR TIT A </v>
          </cell>
          <cell r="G63">
            <v>28</v>
          </cell>
          <cell r="H63">
            <v>1</v>
          </cell>
          <cell r="I63">
            <v>35431</v>
          </cell>
          <cell r="K63">
            <v>126</v>
          </cell>
          <cell r="L63">
            <v>4106</v>
          </cell>
          <cell r="M63" t="str">
            <v>TC</v>
          </cell>
          <cell r="N63">
            <v>403</v>
          </cell>
          <cell r="O63" t="str">
            <v xml:space="preserve">     </v>
          </cell>
          <cell r="P63">
            <v>4</v>
          </cell>
          <cell r="Q63">
            <v>5</v>
          </cell>
          <cell r="R63">
            <v>40</v>
          </cell>
        </row>
        <row r="64">
          <cell r="A64">
            <v>4104</v>
          </cell>
          <cell r="B64">
            <v>41</v>
          </cell>
          <cell r="C64">
            <v>143</v>
          </cell>
          <cell r="D64">
            <v>4</v>
          </cell>
          <cell r="E64" t="str">
            <v xml:space="preserve">T.C. ACAD. CARRERA ASOCIADO C           </v>
          </cell>
          <cell r="F64" t="str">
            <v xml:space="preserve">T.C.ACAD.CARR ASO C </v>
          </cell>
          <cell r="G64">
            <v>26</v>
          </cell>
          <cell r="H64">
            <v>1</v>
          </cell>
          <cell r="I64">
            <v>35431</v>
          </cell>
          <cell r="K64">
            <v>127</v>
          </cell>
          <cell r="L64">
            <v>4108</v>
          </cell>
          <cell r="M64" t="str">
            <v>TC</v>
          </cell>
          <cell r="N64">
            <v>404</v>
          </cell>
          <cell r="O64" t="str">
            <v xml:space="preserve">     </v>
          </cell>
          <cell r="P64">
            <v>4</v>
          </cell>
          <cell r="Q64">
            <v>5</v>
          </cell>
          <cell r="R64">
            <v>40</v>
          </cell>
        </row>
        <row r="65">
          <cell r="A65">
            <v>4105</v>
          </cell>
          <cell r="B65">
            <v>41</v>
          </cell>
          <cell r="C65">
            <v>144</v>
          </cell>
          <cell r="D65">
            <v>5</v>
          </cell>
          <cell r="E65" t="str">
            <v xml:space="preserve">T.C. ACAD. CARRERA ASOCIADO B           </v>
          </cell>
          <cell r="F65" t="str">
            <v xml:space="preserve">T.C.ACAD.CARR ASO B </v>
          </cell>
          <cell r="G65">
            <v>24</v>
          </cell>
          <cell r="H65">
            <v>1</v>
          </cell>
          <cell r="I65">
            <v>35431</v>
          </cell>
          <cell r="K65">
            <v>128</v>
          </cell>
          <cell r="L65">
            <v>4110</v>
          </cell>
          <cell r="M65" t="str">
            <v>TC</v>
          </cell>
          <cell r="N65">
            <v>405</v>
          </cell>
          <cell r="O65" t="str">
            <v xml:space="preserve">     </v>
          </cell>
          <cell r="P65">
            <v>4</v>
          </cell>
          <cell r="Q65">
            <v>5</v>
          </cell>
          <cell r="R65">
            <v>40</v>
          </cell>
        </row>
        <row r="66">
          <cell r="A66">
            <v>4106</v>
          </cell>
          <cell r="B66">
            <v>41</v>
          </cell>
          <cell r="C66">
            <v>145</v>
          </cell>
          <cell r="D66">
            <v>6</v>
          </cell>
          <cell r="E66" t="str">
            <v xml:space="preserve">T.C. ACAD. CARRERA ASOCIADO A           </v>
          </cell>
          <cell r="F66" t="str">
            <v xml:space="preserve">T.C.ACAD.CARR ASO A </v>
          </cell>
          <cell r="G66">
            <v>19</v>
          </cell>
          <cell r="H66">
            <v>1</v>
          </cell>
          <cell r="I66">
            <v>35431</v>
          </cell>
          <cell r="K66">
            <v>129</v>
          </cell>
          <cell r="L66">
            <v>4112</v>
          </cell>
          <cell r="M66" t="str">
            <v>TC</v>
          </cell>
          <cell r="N66">
            <v>406</v>
          </cell>
          <cell r="O66" t="str">
            <v xml:space="preserve">     </v>
          </cell>
          <cell r="P66">
            <v>4</v>
          </cell>
          <cell r="Q66">
            <v>5</v>
          </cell>
          <cell r="R66">
            <v>40</v>
          </cell>
        </row>
        <row r="67">
          <cell r="A67">
            <v>4107</v>
          </cell>
          <cell r="B67">
            <v>41</v>
          </cell>
          <cell r="C67">
            <v>174</v>
          </cell>
          <cell r="D67">
            <v>7</v>
          </cell>
          <cell r="E67" t="str">
            <v xml:space="preserve">T.C. TEC. ACAD. TITULAR C               </v>
          </cell>
          <cell r="F67" t="str">
            <v xml:space="preserve">T.C.TEC.ACAD. TIT C </v>
          </cell>
          <cell r="G67">
            <v>27</v>
          </cell>
          <cell r="H67">
            <v>1</v>
          </cell>
          <cell r="I67">
            <v>35431</v>
          </cell>
          <cell r="K67">
            <v>136</v>
          </cell>
          <cell r="L67">
            <v>4114</v>
          </cell>
          <cell r="M67" t="str">
            <v>TC</v>
          </cell>
          <cell r="N67">
            <v>407</v>
          </cell>
          <cell r="O67" t="str">
            <v xml:space="preserve">     </v>
          </cell>
          <cell r="P67">
            <v>4</v>
          </cell>
          <cell r="Q67">
            <v>5</v>
          </cell>
          <cell r="R67">
            <v>40</v>
          </cell>
        </row>
        <row r="68">
          <cell r="A68">
            <v>4108</v>
          </cell>
          <cell r="B68">
            <v>41</v>
          </cell>
          <cell r="C68">
            <v>153</v>
          </cell>
          <cell r="D68">
            <v>8</v>
          </cell>
          <cell r="E68" t="str">
            <v xml:space="preserve">T.C. TEC. ACAD. TITULAR B               </v>
          </cell>
          <cell r="F68" t="str">
            <v xml:space="preserve">T.C.TEC.ACAD. TIT B </v>
          </cell>
          <cell r="G68">
            <v>25</v>
          </cell>
          <cell r="H68">
            <v>1</v>
          </cell>
          <cell r="I68">
            <v>35431</v>
          </cell>
          <cell r="K68">
            <v>137</v>
          </cell>
          <cell r="L68">
            <v>4116</v>
          </cell>
          <cell r="M68" t="str">
            <v>TC</v>
          </cell>
          <cell r="N68">
            <v>408</v>
          </cell>
          <cell r="O68" t="str">
            <v xml:space="preserve">     </v>
          </cell>
          <cell r="P68">
            <v>4</v>
          </cell>
          <cell r="Q68">
            <v>5</v>
          </cell>
          <cell r="R68">
            <v>40</v>
          </cell>
        </row>
        <row r="69">
          <cell r="A69">
            <v>4109</v>
          </cell>
          <cell r="B69">
            <v>41</v>
          </cell>
          <cell r="C69">
            <v>154</v>
          </cell>
          <cell r="D69">
            <v>9</v>
          </cell>
          <cell r="E69" t="str">
            <v xml:space="preserve">T.C. TEC. ACAD. TITULAR A               </v>
          </cell>
          <cell r="F69" t="str">
            <v xml:space="preserve">T.C.TEC.ACAD. TIT A </v>
          </cell>
          <cell r="G69">
            <v>23</v>
          </cell>
          <cell r="H69">
            <v>1</v>
          </cell>
          <cell r="I69">
            <v>35431</v>
          </cell>
          <cell r="K69">
            <v>138</v>
          </cell>
          <cell r="L69">
            <v>4118</v>
          </cell>
          <cell r="M69" t="str">
            <v>TC</v>
          </cell>
          <cell r="N69">
            <v>409</v>
          </cell>
          <cell r="O69" t="str">
            <v xml:space="preserve">     </v>
          </cell>
          <cell r="P69">
            <v>4</v>
          </cell>
          <cell r="Q69">
            <v>5</v>
          </cell>
          <cell r="R69">
            <v>40</v>
          </cell>
        </row>
        <row r="70">
          <cell r="A70">
            <v>4110</v>
          </cell>
          <cell r="B70">
            <v>41</v>
          </cell>
          <cell r="C70">
            <v>155</v>
          </cell>
          <cell r="D70">
            <v>10</v>
          </cell>
          <cell r="E70" t="str">
            <v xml:space="preserve">T.C. TEC. ACAD. ASOCIADO C              </v>
          </cell>
          <cell r="F70" t="str">
            <v xml:space="preserve">T.C.TEC.ACAD. ASO C </v>
          </cell>
          <cell r="G70">
            <v>22</v>
          </cell>
          <cell r="H70">
            <v>1</v>
          </cell>
          <cell r="I70">
            <v>35431</v>
          </cell>
          <cell r="K70">
            <v>139</v>
          </cell>
          <cell r="L70">
            <v>4120</v>
          </cell>
          <cell r="M70" t="str">
            <v>TC</v>
          </cell>
          <cell r="N70">
            <v>410</v>
          </cell>
          <cell r="O70" t="str">
            <v xml:space="preserve">     </v>
          </cell>
          <cell r="P70">
            <v>4</v>
          </cell>
          <cell r="Q70">
            <v>5</v>
          </cell>
          <cell r="R70">
            <v>40</v>
          </cell>
        </row>
        <row r="71">
          <cell r="A71">
            <v>4111</v>
          </cell>
          <cell r="B71">
            <v>41</v>
          </cell>
          <cell r="C71">
            <v>156</v>
          </cell>
          <cell r="D71">
            <v>11</v>
          </cell>
          <cell r="E71" t="str">
            <v xml:space="preserve">T.C. TEC. ACAD. ASOCIADO B              </v>
          </cell>
          <cell r="F71" t="str">
            <v xml:space="preserve">T.C.TEC.ACAD. ASO B </v>
          </cell>
          <cell r="G71">
            <v>20</v>
          </cell>
          <cell r="H71">
            <v>1</v>
          </cell>
          <cell r="I71">
            <v>35431</v>
          </cell>
          <cell r="K71">
            <v>140</v>
          </cell>
          <cell r="L71">
            <v>4122</v>
          </cell>
          <cell r="M71" t="str">
            <v>TC</v>
          </cell>
          <cell r="N71">
            <v>411</v>
          </cell>
          <cell r="O71" t="str">
            <v xml:space="preserve">     </v>
          </cell>
          <cell r="P71">
            <v>4</v>
          </cell>
          <cell r="Q71">
            <v>5</v>
          </cell>
          <cell r="R71">
            <v>40</v>
          </cell>
        </row>
        <row r="72">
          <cell r="A72">
            <v>4112</v>
          </cell>
          <cell r="B72">
            <v>41</v>
          </cell>
          <cell r="C72">
            <v>157</v>
          </cell>
          <cell r="D72">
            <v>12</v>
          </cell>
          <cell r="E72" t="str">
            <v xml:space="preserve">T.C. TEC. ACAD. ASOCIADO A              </v>
          </cell>
          <cell r="F72" t="str">
            <v xml:space="preserve">T.C.TEC.ACAD. ASO A </v>
          </cell>
          <cell r="G72">
            <v>18</v>
          </cell>
          <cell r="H72">
            <v>1</v>
          </cell>
          <cell r="I72">
            <v>35431</v>
          </cell>
          <cell r="K72">
            <v>141</v>
          </cell>
          <cell r="L72">
            <v>4124</v>
          </cell>
          <cell r="M72" t="str">
            <v>TC</v>
          </cell>
          <cell r="N72">
            <v>412</v>
          </cell>
          <cell r="O72" t="str">
            <v xml:space="preserve">     </v>
          </cell>
          <cell r="P72">
            <v>4</v>
          </cell>
          <cell r="Q72">
            <v>5</v>
          </cell>
          <cell r="R72">
            <v>40</v>
          </cell>
        </row>
        <row r="73">
          <cell r="A73">
            <v>4201</v>
          </cell>
          <cell r="B73">
            <v>42</v>
          </cell>
          <cell r="C73">
            <v>146</v>
          </cell>
          <cell r="D73">
            <v>1</v>
          </cell>
          <cell r="E73" t="str">
            <v xml:space="preserve">M.T. ACAD. CARRERA TITULAR C            </v>
          </cell>
          <cell r="F73" t="str">
            <v xml:space="preserve">M.T.ACAD.CARR TIT C </v>
          </cell>
          <cell r="G73">
            <v>21</v>
          </cell>
          <cell r="H73">
            <v>2</v>
          </cell>
          <cell r="I73">
            <v>35431</v>
          </cell>
          <cell r="K73">
            <v>130</v>
          </cell>
          <cell r="L73">
            <v>4202</v>
          </cell>
          <cell r="M73" t="str">
            <v>MT</v>
          </cell>
          <cell r="N73">
            <v>421</v>
          </cell>
          <cell r="O73" t="str">
            <v xml:space="preserve">     </v>
          </cell>
          <cell r="P73">
            <v>4</v>
          </cell>
          <cell r="Q73">
            <v>6</v>
          </cell>
          <cell r="R73">
            <v>20</v>
          </cell>
        </row>
        <row r="74">
          <cell r="A74">
            <v>4202</v>
          </cell>
          <cell r="B74">
            <v>42</v>
          </cell>
          <cell r="C74">
            <v>147</v>
          </cell>
          <cell r="D74">
            <v>2</v>
          </cell>
          <cell r="E74" t="str">
            <v xml:space="preserve">M.T. ACAD. CARRERA TITULAR B            </v>
          </cell>
          <cell r="F74" t="str">
            <v xml:space="preserve">M.T.ACAD.CARR TIT B </v>
          </cell>
          <cell r="G74">
            <v>14</v>
          </cell>
          <cell r="H74">
            <v>2</v>
          </cell>
          <cell r="I74">
            <v>35431</v>
          </cell>
          <cell r="K74">
            <v>131</v>
          </cell>
          <cell r="L74">
            <v>4204</v>
          </cell>
          <cell r="M74" t="str">
            <v>MT</v>
          </cell>
          <cell r="N74">
            <v>422</v>
          </cell>
          <cell r="O74" t="str">
            <v xml:space="preserve">     </v>
          </cell>
          <cell r="P74">
            <v>4</v>
          </cell>
          <cell r="Q74">
            <v>6</v>
          </cell>
          <cell r="R74">
            <v>20</v>
          </cell>
        </row>
        <row r="75">
          <cell r="A75">
            <v>4203</v>
          </cell>
          <cell r="B75">
            <v>42</v>
          </cell>
          <cell r="C75">
            <v>148</v>
          </cell>
          <cell r="D75">
            <v>3</v>
          </cell>
          <cell r="E75" t="str">
            <v xml:space="preserve">M.T. ACAD. CARRERA TITULAR A            </v>
          </cell>
          <cell r="F75" t="str">
            <v xml:space="preserve">M.T.ACAD.CARR TIT A </v>
          </cell>
          <cell r="G75">
            <v>12</v>
          </cell>
          <cell r="H75">
            <v>2</v>
          </cell>
          <cell r="I75">
            <v>35431</v>
          </cell>
          <cell r="K75">
            <v>132</v>
          </cell>
          <cell r="L75">
            <v>4206</v>
          </cell>
          <cell r="M75" t="str">
            <v>MT</v>
          </cell>
          <cell r="N75">
            <v>423</v>
          </cell>
          <cell r="O75" t="str">
            <v xml:space="preserve">     </v>
          </cell>
          <cell r="P75">
            <v>4</v>
          </cell>
          <cell r="Q75">
            <v>6</v>
          </cell>
          <cell r="R75">
            <v>20</v>
          </cell>
        </row>
        <row r="76">
          <cell r="A76">
            <v>4204</v>
          </cell>
          <cell r="B76">
            <v>42</v>
          </cell>
          <cell r="C76">
            <v>149</v>
          </cell>
          <cell r="D76">
            <v>4</v>
          </cell>
          <cell r="E76" t="str">
            <v xml:space="preserve">M.T. ACAD. CARRERA ASOCIADO C           </v>
          </cell>
          <cell r="F76" t="str">
            <v xml:space="preserve">M.T.ACAD.CARR ASO C </v>
          </cell>
          <cell r="G76">
            <v>10</v>
          </cell>
          <cell r="H76">
            <v>2</v>
          </cell>
          <cell r="I76">
            <v>35431</v>
          </cell>
          <cell r="K76">
            <v>133</v>
          </cell>
          <cell r="L76">
            <v>4208</v>
          </cell>
          <cell r="M76" t="str">
            <v>MT</v>
          </cell>
          <cell r="N76">
            <v>424</v>
          </cell>
          <cell r="O76" t="str">
            <v xml:space="preserve">     </v>
          </cell>
          <cell r="P76">
            <v>4</v>
          </cell>
          <cell r="Q76">
            <v>6</v>
          </cell>
          <cell r="R76">
            <v>20</v>
          </cell>
        </row>
        <row r="77">
          <cell r="A77">
            <v>4205</v>
          </cell>
          <cell r="B77">
            <v>42</v>
          </cell>
          <cell r="C77">
            <v>150</v>
          </cell>
          <cell r="D77">
            <v>5</v>
          </cell>
          <cell r="E77" t="str">
            <v xml:space="preserve">M.T. ACAD. CARRERA ASOCIADO B           </v>
          </cell>
          <cell r="F77" t="str">
            <v xml:space="preserve">M.T.ACAD.CARR ASO B </v>
          </cell>
          <cell r="G77">
            <v>8</v>
          </cell>
          <cell r="H77">
            <v>2</v>
          </cell>
          <cell r="I77">
            <v>35431</v>
          </cell>
          <cell r="K77">
            <v>134</v>
          </cell>
          <cell r="L77">
            <v>4210</v>
          </cell>
          <cell r="M77" t="str">
            <v>MT</v>
          </cell>
          <cell r="N77">
            <v>425</v>
          </cell>
          <cell r="O77" t="str">
            <v xml:space="preserve">     </v>
          </cell>
          <cell r="P77">
            <v>4</v>
          </cell>
          <cell r="Q77">
            <v>6</v>
          </cell>
          <cell r="R77">
            <v>20</v>
          </cell>
        </row>
        <row r="78">
          <cell r="A78">
            <v>4206</v>
          </cell>
          <cell r="B78">
            <v>42</v>
          </cell>
          <cell r="C78">
            <v>151</v>
          </cell>
          <cell r="D78">
            <v>6</v>
          </cell>
          <cell r="E78" t="str">
            <v xml:space="preserve">M.T. ACAD. CARRERA ASOCIADO A           </v>
          </cell>
          <cell r="F78" t="str">
            <v xml:space="preserve">M.T.ACAD.CARR ASO A </v>
          </cell>
          <cell r="G78">
            <v>6</v>
          </cell>
          <cell r="H78">
            <v>2</v>
          </cell>
          <cell r="I78">
            <v>35431</v>
          </cell>
          <cell r="K78">
            <v>135</v>
          </cell>
          <cell r="L78">
            <v>4212</v>
          </cell>
          <cell r="M78" t="str">
            <v>MT</v>
          </cell>
          <cell r="N78">
            <v>426</v>
          </cell>
          <cell r="O78" t="str">
            <v xml:space="preserve">     </v>
          </cell>
          <cell r="P78">
            <v>4</v>
          </cell>
          <cell r="Q78">
            <v>6</v>
          </cell>
          <cell r="R78">
            <v>20</v>
          </cell>
        </row>
        <row r="79">
          <cell r="A79">
            <v>4207</v>
          </cell>
          <cell r="B79">
            <v>42</v>
          </cell>
          <cell r="C79">
            <v>175</v>
          </cell>
          <cell r="D79">
            <v>7</v>
          </cell>
          <cell r="E79" t="str">
            <v xml:space="preserve">M.T. TEC. ACAD. TITULAR C               </v>
          </cell>
          <cell r="F79" t="str">
            <v xml:space="preserve">M.T.TEC.ACAD. TIT C </v>
          </cell>
          <cell r="G79">
            <v>11</v>
          </cell>
          <cell r="H79">
            <v>2</v>
          </cell>
          <cell r="I79">
            <v>35431</v>
          </cell>
          <cell r="K79">
            <v>142</v>
          </cell>
          <cell r="L79">
            <v>4214</v>
          </cell>
          <cell r="M79" t="str">
            <v>MT</v>
          </cell>
          <cell r="N79">
            <v>427</v>
          </cell>
          <cell r="O79" t="str">
            <v xml:space="preserve">     </v>
          </cell>
          <cell r="P79">
            <v>4</v>
          </cell>
          <cell r="Q79">
            <v>6</v>
          </cell>
          <cell r="R79">
            <v>20</v>
          </cell>
        </row>
        <row r="80">
          <cell r="A80">
            <v>4208</v>
          </cell>
          <cell r="B80">
            <v>42</v>
          </cell>
          <cell r="C80">
            <v>159</v>
          </cell>
          <cell r="D80">
            <v>8</v>
          </cell>
          <cell r="E80" t="str">
            <v xml:space="preserve">M.T. TEC. ACAD. TITULAR B               </v>
          </cell>
          <cell r="F80" t="str">
            <v xml:space="preserve">M.T.TEC.ACAD. TIT B </v>
          </cell>
          <cell r="G80">
            <v>9</v>
          </cell>
          <cell r="H80">
            <v>2</v>
          </cell>
          <cell r="I80">
            <v>35431</v>
          </cell>
          <cell r="K80">
            <v>143</v>
          </cell>
          <cell r="L80">
            <v>4216</v>
          </cell>
          <cell r="M80" t="str">
            <v>MT</v>
          </cell>
          <cell r="N80">
            <v>428</v>
          </cell>
          <cell r="O80" t="str">
            <v xml:space="preserve">     </v>
          </cell>
          <cell r="P80">
            <v>4</v>
          </cell>
          <cell r="Q80">
            <v>6</v>
          </cell>
          <cell r="R80">
            <v>20</v>
          </cell>
        </row>
        <row r="81">
          <cell r="A81">
            <v>4209</v>
          </cell>
          <cell r="B81">
            <v>42</v>
          </cell>
          <cell r="C81">
            <v>160</v>
          </cell>
          <cell r="D81">
            <v>9</v>
          </cell>
          <cell r="E81" t="str">
            <v xml:space="preserve">M.T. TEC. ACAD. TITULAR A               </v>
          </cell>
          <cell r="F81" t="str">
            <v xml:space="preserve">M.T.TEC.ACAD. TIT A </v>
          </cell>
          <cell r="G81">
            <v>7</v>
          </cell>
          <cell r="H81">
            <v>2</v>
          </cell>
          <cell r="I81">
            <v>35431</v>
          </cell>
          <cell r="K81">
            <v>144</v>
          </cell>
          <cell r="L81">
            <v>4218</v>
          </cell>
          <cell r="M81" t="str">
            <v>MT</v>
          </cell>
          <cell r="N81">
            <v>429</v>
          </cell>
          <cell r="O81" t="str">
            <v xml:space="preserve">     </v>
          </cell>
          <cell r="P81">
            <v>4</v>
          </cell>
          <cell r="Q81">
            <v>6</v>
          </cell>
          <cell r="R81">
            <v>20</v>
          </cell>
        </row>
        <row r="82">
          <cell r="A82">
            <v>4210</v>
          </cell>
          <cell r="B82">
            <v>42</v>
          </cell>
          <cell r="C82">
            <v>161</v>
          </cell>
          <cell r="D82">
            <v>10</v>
          </cell>
          <cell r="E82" t="str">
            <v xml:space="preserve">M.T. TEC. ACAD. ASOCIADO C              </v>
          </cell>
          <cell r="F82" t="str">
            <v xml:space="preserve">M.T.TEC.ACAD. ASO C </v>
          </cell>
          <cell r="G82">
            <v>5</v>
          </cell>
          <cell r="H82">
            <v>2</v>
          </cell>
          <cell r="I82">
            <v>35431</v>
          </cell>
          <cell r="K82">
            <v>145</v>
          </cell>
          <cell r="L82">
            <v>4220</v>
          </cell>
          <cell r="M82" t="str">
            <v>MT</v>
          </cell>
          <cell r="N82">
            <v>430</v>
          </cell>
          <cell r="O82" t="str">
            <v xml:space="preserve">     </v>
          </cell>
          <cell r="P82">
            <v>4</v>
          </cell>
          <cell r="Q82">
            <v>6</v>
          </cell>
          <cell r="R82">
            <v>20</v>
          </cell>
        </row>
        <row r="83">
          <cell r="A83">
            <v>4211</v>
          </cell>
          <cell r="B83">
            <v>42</v>
          </cell>
          <cell r="C83">
            <v>162</v>
          </cell>
          <cell r="D83">
            <v>11</v>
          </cell>
          <cell r="E83" t="str">
            <v xml:space="preserve">M.T. TEC. ACAD. ASOCIADO B              </v>
          </cell>
          <cell r="F83" t="str">
            <v xml:space="preserve">M.T.TEC.ACAD. ASO B </v>
          </cell>
          <cell r="G83">
            <v>4</v>
          </cell>
          <cell r="H83">
            <v>2</v>
          </cell>
          <cell r="I83">
            <v>35431</v>
          </cell>
          <cell r="K83">
            <v>146</v>
          </cell>
          <cell r="L83">
            <v>4222</v>
          </cell>
          <cell r="M83" t="str">
            <v>MT</v>
          </cell>
          <cell r="N83">
            <v>431</v>
          </cell>
          <cell r="O83" t="str">
            <v xml:space="preserve">     </v>
          </cell>
          <cell r="P83">
            <v>4</v>
          </cell>
          <cell r="Q83">
            <v>6</v>
          </cell>
          <cell r="R83">
            <v>20</v>
          </cell>
        </row>
        <row r="84">
          <cell r="A84">
            <v>4212</v>
          </cell>
          <cell r="B84">
            <v>42</v>
          </cell>
          <cell r="C84">
            <v>163</v>
          </cell>
          <cell r="D84">
            <v>12</v>
          </cell>
          <cell r="E84" t="str">
            <v xml:space="preserve">M.T. TEC. ACAD. ASOCIADO A              </v>
          </cell>
          <cell r="F84" t="str">
            <v xml:space="preserve">M.T.TEC.ACAD. ASO A </v>
          </cell>
          <cell r="G84">
            <v>3</v>
          </cell>
          <cell r="H84">
            <v>2</v>
          </cell>
          <cell r="I84">
            <v>35431</v>
          </cell>
          <cell r="K84">
            <v>147</v>
          </cell>
          <cell r="L84">
            <v>4224</v>
          </cell>
          <cell r="M84" t="str">
            <v>MT</v>
          </cell>
          <cell r="N84">
            <v>432</v>
          </cell>
          <cell r="O84" t="str">
            <v xml:space="preserve">     </v>
          </cell>
          <cell r="P84">
            <v>4</v>
          </cell>
          <cell r="Q84">
            <v>6</v>
          </cell>
          <cell r="R84">
            <v>20</v>
          </cell>
        </row>
        <row r="85">
          <cell r="A85">
            <v>4301</v>
          </cell>
          <cell r="B85">
            <v>43</v>
          </cell>
          <cell r="C85">
            <v>164</v>
          </cell>
          <cell r="D85">
            <v>1</v>
          </cell>
          <cell r="E85" t="str">
            <v xml:space="preserve">PROF. ASIGNATURA B                      </v>
          </cell>
          <cell r="F85" t="str">
            <v xml:space="preserve">PROF. ASIGNATURA B  </v>
          </cell>
          <cell r="G85">
            <v>2</v>
          </cell>
          <cell r="H85">
            <v>3</v>
          </cell>
          <cell r="I85">
            <v>35431</v>
          </cell>
          <cell r="K85">
            <v>148</v>
          </cell>
          <cell r="L85">
            <v>4302</v>
          </cell>
          <cell r="M85" t="str">
            <v>HR</v>
          </cell>
          <cell r="N85">
            <v>451</v>
          </cell>
          <cell r="O85" t="str">
            <v xml:space="preserve">     </v>
          </cell>
          <cell r="P85">
            <v>4</v>
          </cell>
          <cell r="Q85">
            <v>7</v>
          </cell>
        </row>
        <row r="86">
          <cell r="A86">
            <v>4302</v>
          </cell>
          <cell r="B86">
            <v>43</v>
          </cell>
          <cell r="C86">
            <v>165</v>
          </cell>
          <cell r="D86">
            <v>2</v>
          </cell>
          <cell r="E86" t="str">
            <v xml:space="preserve">PROF. ASIGNATURA A                      </v>
          </cell>
          <cell r="F86" t="str">
            <v xml:space="preserve">PROF. ASIGNATURA A  </v>
          </cell>
          <cell r="G86">
            <v>1</v>
          </cell>
          <cell r="H86">
            <v>3</v>
          </cell>
          <cell r="I86">
            <v>35431</v>
          </cell>
          <cell r="K86">
            <v>149</v>
          </cell>
          <cell r="L86">
            <v>4304</v>
          </cell>
          <cell r="M86" t="str">
            <v>HR</v>
          </cell>
          <cell r="N86">
            <v>452</v>
          </cell>
          <cell r="O86" t="str">
            <v xml:space="preserve">     </v>
          </cell>
          <cell r="P86">
            <v>4</v>
          </cell>
          <cell r="Q86">
            <v>7</v>
          </cell>
        </row>
        <row r="87">
          <cell r="A87">
            <v>4401</v>
          </cell>
          <cell r="B87">
            <v>44</v>
          </cell>
          <cell r="C87">
            <v>278</v>
          </cell>
          <cell r="D87">
            <v>1</v>
          </cell>
          <cell r="E87" t="str">
            <v xml:space="preserve">ACAD. INSTR. EN ESPECIALIDADES MEDICAS  </v>
          </cell>
          <cell r="F87" t="str">
            <v>ACAD.INSTR.ESP.MEDIC</v>
          </cell>
          <cell r="G87">
            <v>0</v>
          </cell>
          <cell r="H87">
            <v>1</v>
          </cell>
          <cell r="I87">
            <v>35639</v>
          </cell>
          <cell r="M87" t="str">
            <v>TI</v>
          </cell>
          <cell r="N87">
            <v>461</v>
          </cell>
          <cell r="O87" t="str">
            <v/>
          </cell>
          <cell r="P87">
            <v>4</v>
          </cell>
          <cell r="Q87">
            <v>5</v>
          </cell>
          <cell r="R87">
            <v>30</v>
          </cell>
        </row>
        <row r="88">
          <cell r="A88">
            <v>4402</v>
          </cell>
          <cell r="B88">
            <v>44</v>
          </cell>
          <cell r="C88">
            <v>279</v>
          </cell>
          <cell r="D88">
            <v>1</v>
          </cell>
          <cell r="E88" t="str">
            <v xml:space="preserve">ACAD. INSTR. QUIMICO CLINICO            </v>
          </cell>
          <cell r="F88" t="str">
            <v>ACAD.INSTR.QUIM.CLIN</v>
          </cell>
          <cell r="G88">
            <v>0</v>
          </cell>
          <cell r="H88">
            <v>1</v>
          </cell>
          <cell r="I88">
            <v>35639</v>
          </cell>
          <cell r="M88" t="str">
            <v>TC</v>
          </cell>
          <cell r="N88">
            <v>462</v>
          </cell>
          <cell r="O88" t="str">
            <v/>
          </cell>
          <cell r="P88">
            <v>4</v>
          </cell>
          <cell r="Q88">
            <v>5</v>
          </cell>
          <cell r="R88">
            <v>40</v>
          </cell>
        </row>
        <row r="89">
          <cell r="A89">
            <v>4403</v>
          </cell>
          <cell r="B89">
            <v>44</v>
          </cell>
          <cell r="C89">
            <v>280</v>
          </cell>
          <cell r="D89">
            <v>1</v>
          </cell>
          <cell r="E89" t="str">
            <v xml:space="preserve">ACAD. INSTR. NUTRIOLOGO                 </v>
          </cell>
          <cell r="F89" t="str">
            <v>ACAD.INSTR.NUTRIOLOG</v>
          </cell>
          <cell r="G89">
            <v>0</v>
          </cell>
          <cell r="H89">
            <v>1</v>
          </cell>
          <cell r="I89">
            <v>35639</v>
          </cell>
          <cell r="M89" t="str">
            <v>TC</v>
          </cell>
          <cell r="N89">
            <v>463</v>
          </cell>
          <cell r="O89" t="str">
            <v/>
          </cell>
          <cell r="P89">
            <v>4</v>
          </cell>
          <cell r="Q89">
            <v>5</v>
          </cell>
          <cell r="R89">
            <v>40</v>
          </cell>
        </row>
        <row r="90">
          <cell r="A90">
            <v>4404</v>
          </cell>
          <cell r="B90">
            <v>44</v>
          </cell>
          <cell r="C90">
            <v>281</v>
          </cell>
          <cell r="D90">
            <v>1</v>
          </cell>
          <cell r="E90" t="str">
            <v xml:space="preserve">ACAD. INSTR. TECNICO-HISTOTECNOLOGO     </v>
          </cell>
          <cell r="F90" t="str">
            <v xml:space="preserve">ACAD.INSTR.TEC-HIST </v>
          </cell>
          <cell r="G90">
            <v>0</v>
          </cell>
          <cell r="H90">
            <v>1</v>
          </cell>
          <cell r="I90">
            <v>35639</v>
          </cell>
          <cell r="M90" t="str">
            <v>TC</v>
          </cell>
          <cell r="N90">
            <v>464</v>
          </cell>
          <cell r="O90" t="str">
            <v/>
          </cell>
          <cell r="P90">
            <v>4</v>
          </cell>
          <cell r="Q90">
            <v>5</v>
          </cell>
          <cell r="R90">
            <v>30</v>
          </cell>
        </row>
        <row r="91">
          <cell r="A91">
            <v>4405</v>
          </cell>
          <cell r="B91">
            <v>44</v>
          </cell>
          <cell r="C91">
            <v>282</v>
          </cell>
          <cell r="D91">
            <v>1</v>
          </cell>
          <cell r="E91" t="str">
            <v xml:space="preserve">ACAD. INSTR. TECNICO-RADIOLOGO          </v>
          </cell>
          <cell r="F91" t="str">
            <v>ACAD.INSTR.TEC-RADIO</v>
          </cell>
          <cell r="G91">
            <v>0</v>
          </cell>
          <cell r="H91">
            <v>1</v>
          </cell>
          <cell r="I91">
            <v>35639</v>
          </cell>
          <cell r="M91" t="str">
            <v>TI</v>
          </cell>
          <cell r="N91">
            <v>465</v>
          </cell>
          <cell r="O91" t="str">
            <v/>
          </cell>
          <cell r="P91">
            <v>4</v>
          </cell>
          <cell r="Q91">
            <v>5</v>
          </cell>
          <cell r="R91">
            <v>30</v>
          </cell>
        </row>
        <row r="92">
          <cell r="A92">
            <v>4406</v>
          </cell>
          <cell r="B92">
            <v>44</v>
          </cell>
          <cell r="C92">
            <v>283</v>
          </cell>
          <cell r="D92">
            <v>1</v>
          </cell>
          <cell r="E92" t="str">
            <v xml:space="preserve">ACAD. INSTR. EN MEDICINA GENERAL        </v>
          </cell>
          <cell r="F92" t="str">
            <v>ACAD.INSTR.MED.GRAL.</v>
          </cell>
          <cell r="G92">
            <v>0</v>
          </cell>
          <cell r="H92">
            <v>1</v>
          </cell>
          <cell r="I92">
            <v>35639</v>
          </cell>
          <cell r="M92" t="str">
            <v>TI</v>
          </cell>
          <cell r="N92">
            <v>466</v>
          </cell>
          <cell r="O92" t="str">
            <v/>
          </cell>
          <cell r="P92">
            <v>4</v>
          </cell>
          <cell r="Q92">
            <v>5</v>
          </cell>
          <cell r="R92">
            <v>30</v>
          </cell>
        </row>
        <row r="93">
          <cell r="A93">
            <v>4407</v>
          </cell>
          <cell r="B93">
            <v>44</v>
          </cell>
          <cell r="C93">
            <v>284</v>
          </cell>
          <cell r="D93">
            <v>1</v>
          </cell>
          <cell r="E93" t="str">
            <v xml:space="preserve">ACAD. INSTR. EN ENFERMERIA ESPECIALISTA </v>
          </cell>
          <cell r="F93" t="str">
            <v xml:space="preserve">ACAD.INSTR.ENF.ESP. </v>
          </cell>
          <cell r="G93">
            <v>0</v>
          </cell>
          <cell r="H93">
            <v>1</v>
          </cell>
          <cell r="I93">
            <v>35639</v>
          </cell>
          <cell r="M93" t="str">
            <v>TC</v>
          </cell>
          <cell r="N93">
            <v>467</v>
          </cell>
          <cell r="O93" t="str">
            <v/>
          </cell>
          <cell r="P93">
            <v>4</v>
          </cell>
          <cell r="Q93">
            <v>5</v>
          </cell>
          <cell r="R93">
            <v>40</v>
          </cell>
        </row>
        <row r="94">
          <cell r="A94">
            <v>4408</v>
          </cell>
          <cell r="B94">
            <v>44</v>
          </cell>
          <cell r="C94">
            <v>285</v>
          </cell>
          <cell r="D94">
            <v>1</v>
          </cell>
          <cell r="E94" t="str">
            <v xml:space="preserve">ACAD. INSTR. EN ENFERMERIA GENERAL      </v>
          </cell>
          <cell r="F94" t="str">
            <v>ACAD.INSTR.ENF.GRAL.</v>
          </cell>
          <cell r="G94">
            <v>0</v>
          </cell>
          <cell r="H94">
            <v>1</v>
          </cell>
          <cell r="I94">
            <v>35639</v>
          </cell>
          <cell r="M94" t="str">
            <v>TC</v>
          </cell>
          <cell r="N94">
            <v>468</v>
          </cell>
          <cell r="O94" t="str">
            <v/>
          </cell>
          <cell r="P94">
            <v>4</v>
          </cell>
          <cell r="Q94">
            <v>5</v>
          </cell>
          <cell r="R94">
            <v>40</v>
          </cell>
        </row>
        <row r="95">
          <cell r="A95">
            <v>4409</v>
          </cell>
          <cell r="B95">
            <v>44</v>
          </cell>
          <cell r="C95">
            <v>279</v>
          </cell>
          <cell r="D95">
            <v>9</v>
          </cell>
          <cell r="E95" t="str">
            <v>ACADEMICO INSTRUCTOR EN IDIOMAS</v>
          </cell>
          <cell r="F95" t="str">
            <v>ACAD INST EN IDIOMAS</v>
          </cell>
          <cell r="G95">
            <v>0</v>
          </cell>
          <cell r="H95">
            <v>1</v>
          </cell>
          <cell r="I95">
            <v>38516</v>
          </cell>
          <cell r="M95" t="str">
            <v>TI</v>
          </cell>
          <cell r="N95">
            <v>469</v>
          </cell>
          <cell r="O95" t="str">
            <v/>
          </cell>
          <cell r="P95">
            <v>4</v>
          </cell>
          <cell r="Q95">
            <v>5</v>
          </cell>
          <cell r="R95">
            <v>40</v>
          </cell>
        </row>
        <row r="96">
          <cell r="A96">
            <v>4410</v>
          </cell>
          <cell r="B96">
            <v>44</v>
          </cell>
          <cell r="C96">
            <v>286</v>
          </cell>
          <cell r="D96">
            <v>10</v>
          </cell>
          <cell r="E96" t="str">
            <v>ACAD. INSTRUCTOR EN ESP. MEDICAS "B"</v>
          </cell>
          <cell r="F96" t="str">
            <v>ACA. INST. ESP. ME B</v>
          </cell>
          <cell r="G96">
            <v>0</v>
          </cell>
          <cell r="H96">
            <v>1</v>
          </cell>
          <cell r="I96">
            <v>39163</v>
          </cell>
          <cell r="K96">
            <v>4410</v>
          </cell>
          <cell r="L96">
            <v>4410</v>
          </cell>
          <cell r="M96" t="str">
            <v>1</v>
          </cell>
          <cell r="N96">
            <v>410</v>
          </cell>
          <cell r="O96" t="str">
            <v/>
          </cell>
          <cell r="P96">
            <v>4</v>
          </cell>
          <cell r="Q96">
            <v>5</v>
          </cell>
          <cell r="R96">
            <v>40</v>
          </cell>
        </row>
        <row r="97">
          <cell r="A97">
            <v>4411</v>
          </cell>
          <cell r="B97">
            <v>44</v>
          </cell>
          <cell r="C97">
            <v>287</v>
          </cell>
          <cell r="D97">
            <v>11</v>
          </cell>
          <cell r="E97" t="str">
            <v>ACAD. INSTRUCTOR EN ESP. MEDICAS "A"</v>
          </cell>
          <cell r="F97" t="str">
            <v>ACA. INST. ESP. ME A</v>
          </cell>
          <cell r="G97">
            <v>1</v>
          </cell>
          <cell r="H97">
            <v>1</v>
          </cell>
          <cell r="I97">
            <v>39163</v>
          </cell>
          <cell r="K97">
            <v>4411</v>
          </cell>
          <cell r="L97">
            <v>4411</v>
          </cell>
          <cell r="M97" t="str">
            <v>1</v>
          </cell>
          <cell r="N97">
            <v>411</v>
          </cell>
          <cell r="O97" t="str">
            <v/>
          </cell>
          <cell r="P97">
            <v>4</v>
          </cell>
          <cell r="Q97">
            <v>5</v>
          </cell>
          <cell r="R97">
            <v>40</v>
          </cell>
        </row>
        <row r="98">
          <cell r="A98">
            <v>4412</v>
          </cell>
          <cell r="B98">
            <v>44</v>
          </cell>
          <cell r="C98">
            <v>288</v>
          </cell>
          <cell r="D98">
            <v>12</v>
          </cell>
          <cell r="E98" t="str">
            <v>ACAD. INSTRUCTOR MEDICINA GENERAL</v>
          </cell>
          <cell r="F98" t="str">
            <v>ACAD. INST. MED. GRA</v>
          </cell>
          <cell r="G98">
            <v>0</v>
          </cell>
          <cell r="H98">
            <v>1</v>
          </cell>
          <cell r="I98">
            <v>39163</v>
          </cell>
          <cell r="K98">
            <v>4412</v>
          </cell>
          <cell r="L98">
            <v>4412</v>
          </cell>
          <cell r="M98" t="str">
            <v>1</v>
          </cell>
          <cell r="N98">
            <v>412</v>
          </cell>
          <cell r="O98" t="str">
            <v/>
          </cell>
          <cell r="P98">
            <v>4</v>
          </cell>
          <cell r="Q98">
            <v>5</v>
          </cell>
          <cell r="R98">
            <v>40</v>
          </cell>
        </row>
        <row r="99">
          <cell r="A99">
            <v>4413</v>
          </cell>
          <cell r="B99">
            <v>44</v>
          </cell>
          <cell r="C99">
            <v>289</v>
          </cell>
          <cell r="D99">
            <v>13</v>
          </cell>
          <cell r="E99" t="str">
            <v>ACAD. INSTRUCTOR QUIM. CLINICO "B"</v>
          </cell>
          <cell r="F99" t="str">
            <v>ACA. INST. QUI CLI B</v>
          </cell>
          <cell r="G99">
            <v>0</v>
          </cell>
          <cell r="H99">
            <v>1</v>
          </cell>
          <cell r="I99">
            <v>39163</v>
          </cell>
          <cell r="K99">
            <v>4413</v>
          </cell>
          <cell r="L99">
            <v>4413</v>
          </cell>
          <cell r="M99" t="str">
            <v>1</v>
          </cell>
          <cell r="N99">
            <v>413</v>
          </cell>
          <cell r="O99" t="str">
            <v/>
          </cell>
          <cell r="P99">
            <v>4</v>
          </cell>
          <cell r="Q99">
            <v>5</v>
          </cell>
          <cell r="R99">
            <v>40</v>
          </cell>
        </row>
        <row r="100">
          <cell r="A100">
            <v>4414</v>
          </cell>
          <cell r="B100">
            <v>44</v>
          </cell>
          <cell r="C100">
            <v>290</v>
          </cell>
          <cell r="D100">
            <v>14</v>
          </cell>
          <cell r="E100" t="str">
            <v>ACAD. INSTRUCTOR QUIM. CLINICO "A"</v>
          </cell>
          <cell r="F100" t="str">
            <v>ACAD. INSTR. QUI C A</v>
          </cell>
          <cell r="G100">
            <v>0</v>
          </cell>
          <cell r="H100">
            <v>1</v>
          </cell>
          <cell r="I100">
            <v>39163</v>
          </cell>
          <cell r="K100">
            <v>4414</v>
          </cell>
          <cell r="L100">
            <v>4414</v>
          </cell>
          <cell r="M100" t="str">
            <v>1</v>
          </cell>
          <cell r="N100">
            <v>414</v>
          </cell>
          <cell r="O100" t="str">
            <v/>
          </cell>
          <cell r="P100">
            <v>4</v>
          </cell>
          <cell r="Q100">
            <v>5</v>
          </cell>
          <cell r="R100">
            <v>40</v>
          </cell>
        </row>
        <row r="101">
          <cell r="A101">
            <v>4415</v>
          </cell>
          <cell r="B101">
            <v>44</v>
          </cell>
          <cell r="C101">
            <v>291</v>
          </cell>
          <cell r="D101">
            <v>15</v>
          </cell>
          <cell r="E101" t="str">
            <v>ACAD. INSTRUCTOR NUTRIOLOGO</v>
          </cell>
          <cell r="F101" t="str">
            <v>ACAD. INST. NUTRIOLO</v>
          </cell>
          <cell r="G101">
            <v>0</v>
          </cell>
          <cell r="H101">
            <v>1</v>
          </cell>
          <cell r="I101">
            <v>39163</v>
          </cell>
          <cell r="K101">
            <v>4415</v>
          </cell>
          <cell r="L101">
            <v>4415</v>
          </cell>
          <cell r="M101" t="str">
            <v>1</v>
          </cell>
          <cell r="N101">
            <v>415</v>
          </cell>
          <cell r="O101" t="str">
            <v/>
          </cell>
          <cell r="P101">
            <v>4</v>
          </cell>
          <cell r="Q101">
            <v>5</v>
          </cell>
          <cell r="R101">
            <v>40</v>
          </cell>
        </row>
        <row r="102">
          <cell r="A102">
            <v>4416</v>
          </cell>
          <cell r="B102">
            <v>44</v>
          </cell>
          <cell r="C102">
            <v>292</v>
          </cell>
          <cell r="D102">
            <v>16</v>
          </cell>
          <cell r="E102" t="str">
            <v>ACAD. INSTRUCTOR TEC. HISTOTECNOLOGO</v>
          </cell>
          <cell r="F102" t="str">
            <v>ACAD. INST. TEC HIST</v>
          </cell>
          <cell r="G102">
            <v>0</v>
          </cell>
          <cell r="H102">
            <v>1</v>
          </cell>
          <cell r="I102">
            <v>39163</v>
          </cell>
          <cell r="K102">
            <v>4416</v>
          </cell>
          <cell r="L102">
            <v>4416</v>
          </cell>
          <cell r="M102" t="str">
            <v>1</v>
          </cell>
          <cell r="N102">
            <v>416</v>
          </cell>
          <cell r="O102" t="str">
            <v/>
          </cell>
          <cell r="P102">
            <v>4</v>
          </cell>
          <cell r="Q102">
            <v>5</v>
          </cell>
          <cell r="R102">
            <v>40</v>
          </cell>
        </row>
        <row r="103">
          <cell r="A103">
            <v>4417</v>
          </cell>
          <cell r="B103">
            <v>44</v>
          </cell>
          <cell r="C103">
            <v>292</v>
          </cell>
          <cell r="D103">
            <v>17</v>
          </cell>
          <cell r="E103" t="str">
            <v>ACAD. INSTRUCTOR TEC. RADIOLOGO</v>
          </cell>
          <cell r="F103" t="str">
            <v>ACAD. INST. TEC. RAD</v>
          </cell>
          <cell r="G103">
            <v>0</v>
          </cell>
          <cell r="H103">
            <v>1</v>
          </cell>
          <cell r="I103">
            <v>39163</v>
          </cell>
          <cell r="K103">
            <v>4417</v>
          </cell>
          <cell r="L103">
            <v>4417</v>
          </cell>
          <cell r="M103" t="str">
            <v>1</v>
          </cell>
          <cell r="N103">
            <v>417</v>
          </cell>
          <cell r="O103" t="str">
            <v/>
          </cell>
          <cell r="P103">
            <v>4</v>
          </cell>
          <cell r="Q103">
            <v>5</v>
          </cell>
          <cell r="R103">
            <v>40</v>
          </cell>
        </row>
        <row r="104">
          <cell r="A104">
            <v>4418</v>
          </cell>
          <cell r="B104">
            <v>44</v>
          </cell>
          <cell r="C104">
            <v>293</v>
          </cell>
          <cell r="D104">
            <v>18</v>
          </cell>
          <cell r="E104" t="str">
            <v>ACAD. INSTRUCTOR ENFERMERA ESP.</v>
          </cell>
          <cell r="F104" t="str">
            <v>ACAD. INST. ENF. ESP</v>
          </cell>
          <cell r="G104">
            <v>0</v>
          </cell>
          <cell r="H104">
            <v>1</v>
          </cell>
          <cell r="I104">
            <v>39163</v>
          </cell>
          <cell r="K104">
            <v>4418</v>
          </cell>
          <cell r="L104">
            <v>4418</v>
          </cell>
          <cell r="M104" t="str">
            <v>1</v>
          </cell>
          <cell r="N104">
            <v>418</v>
          </cell>
          <cell r="O104" t="str">
            <v/>
          </cell>
          <cell r="P104">
            <v>4</v>
          </cell>
          <cell r="Q104">
            <v>5</v>
          </cell>
          <cell r="R104">
            <v>40</v>
          </cell>
        </row>
        <row r="105">
          <cell r="A105">
            <v>4419</v>
          </cell>
          <cell r="B105">
            <v>44</v>
          </cell>
          <cell r="C105">
            <v>294</v>
          </cell>
          <cell r="D105">
            <v>19</v>
          </cell>
          <cell r="E105" t="str">
            <v>ACAD. INSTRUCTOR ENFERMERA GRAL.</v>
          </cell>
          <cell r="F105" t="str">
            <v>ACAD. INST. ENF. GRA</v>
          </cell>
          <cell r="G105">
            <v>0</v>
          </cell>
          <cell r="H105">
            <v>1</v>
          </cell>
          <cell r="I105">
            <v>39163</v>
          </cell>
          <cell r="K105">
            <v>4419</v>
          </cell>
          <cell r="L105">
            <v>4419</v>
          </cell>
          <cell r="M105" t="str">
            <v>1</v>
          </cell>
          <cell r="N105">
            <v>419</v>
          </cell>
          <cell r="O105" t="str">
            <v/>
          </cell>
          <cell r="P105">
            <v>4</v>
          </cell>
          <cell r="Q105">
            <v>5</v>
          </cell>
          <cell r="R105">
            <v>40</v>
          </cell>
        </row>
        <row r="106">
          <cell r="A106">
            <v>4420</v>
          </cell>
          <cell r="B106">
            <v>44</v>
          </cell>
          <cell r="C106">
            <v>295</v>
          </cell>
          <cell r="D106">
            <v>20</v>
          </cell>
          <cell r="E106" t="str">
            <v>ACAD. INSTRUCTOR ENFERMERA TECNICA</v>
          </cell>
          <cell r="F106" t="str">
            <v>ACAD. INST. ENF. TEC</v>
          </cell>
          <cell r="G106">
            <v>0</v>
          </cell>
          <cell r="H106">
            <v>1</v>
          </cell>
          <cell r="I106">
            <v>39163</v>
          </cell>
          <cell r="K106">
            <v>4420</v>
          </cell>
          <cell r="L106">
            <v>4420</v>
          </cell>
          <cell r="M106" t="str">
            <v>1</v>
          </cell>
          <cell r="N106">
            <v>420</v>
          </cell>
          <cell r="O106" t="str">
            <v/>
          </cell>
          <cell r="P106">
            <v>4</v>
          </cell>
          <cell r="Q106">
            <v>5</v>
          </cell>
          <cell r="R106">
            <v>40</v>
          </cell>
        </row>
        <row r="107">
          <cell r="A107">
            <v>4421</v>
          </cell>
          <cell r="B107">
            <v>44</v>
          </cell>
          <cell r="C107">
            <v>285</v>
          </cell>
          <cell r="D107">
            <v>21</v>
          </cell>
          <cell r="E107" t="str">
            <v>ACAD. INSTRUCTOR ENFERMERA AUXILIAR</v>
          </cell>
          <cell r="F107" t="str">
            <v>ACAD. INST. ENF. AUX</v>
          </cell>
          <cell r="G107">
            <v>0</v>
          </cell>
          <cell r="H107">
            <v>1</v>
          </cell>
          <cell r="I107">
            <v>39163</v>
          </cell>
          <cell r="K107">
            <v>4421</v>
          </cell>
          <cell r="L107">
            <v>4421</v>
          </cell>
          <cell r="M107" t="str">
            <v>1</v>
          </cell>
          <cell r="N107">
            <v>421</v>
          </cell>
          <cell r="O107" t="str">
            <v/>
          </cell>
          <cell r="P107">
            <v>4</v>
          </cell>
          <cell r="Q107">
            <v>5</v>
          </cell>
          <cell r="R107">
            <v>40</v>
          </cell>
        </row>
        <row r="108">
          <cell r="A108">
            <v>5101</v>
          </cell>
          <cell r="B108">
            <v>51</v>
          </cell>
          <cell r="C108">
            <v>5</v>
          </cell>
          <cell r="D108">
            <v>1</v>
          </cell>
          <cell r="E108" t="str">
            <v>EVENTUAL</v>
          </cell>
          <cell r="F108" t="str">
            <v>EVENTUAL</v>
          </cell>
          <cell r="G108">
            <v>0</v>
          </cell>
          <cell r="H108">
            <v>0</v>
          </cell>
          <cell r="I108">
            <v>37048</v>
          </cell>
          <cell r="K108">
            <v>187</v>
          </cell>
          <cell r="L108">
            <v>0</v>
          </cell>
          <cell r="M108" t="str">
            <v>0</v>
          </cell>
          <cell r="N108">
            <v>101</v>
          </cell>
          <cell r="O108" t="str">
            <v>HMATPRZ</v>
          </cell>
          <cell r="P108">
            <v>5</v>
          </cell>
          <cell r="Q108">
            <v>8</v>
          </cell>
        </row>
        <row r="109">
          <cell r="A109">
            <v>6101</v>
          </cell>
          <cell r="B109">
            <v>61</v>
          </cell>
          <cell r="C109">
            <v>81</v>
          </cell>
          <cell r="D109">
            <v>1</v>
          </cell>
          <cell r="E109" t="str">
            <v>BECA TRABAJO "A"</v>
          </cell>
          <cell r="F109" t="str">
            <v>BECA TRABAJO "A"</v>
          </cell>
          <cell r="G109">
            <v>0</v>
          </cell>
          <cell r="H109">
            <v>0</v>
          </cell>
          <cell r="I109">
            <v>37048</v>
          </cell>
          <cell r="K109">
            <v>0</v>
          </cell>
          <cell r="L109">
            <v>0</v>
          </cell>
          <cell r="M109" t="str">
            <v>0</v>
          </cell>
          <cell r="N109">
            <v>101</v>
          </cell>
          <cell r="O109" t="str">
            <v>HMATPRZ</v>
          </cell>
          <cell r="P109">
            <v>6</v>
          </cell>
          <cell r="Q109">
            <v>9</v>
          </cell>
        </row>
        <row r="110">
          <cell r="A110">
            <v>6102</v>
          </cell>
          <cell r="B110">
            <v>61</v>
          </cell>
          <cell r="C110">
            <v>82</v>
          </cell>
          <cell r="D110">
            <v>2</v>
          </cell>
          <cell r="E110" t="str">
            <v>BECA TRABAJO "B"</v>
          </cell>
          <cell r="F110" t="str">
            <v>BECA TRABAJO "B"</v>
          </cell>
          <cell r="G110">
            <v>0</v>
          </cell>
          <cell r="H110">
            <v>0</v>
          </cell>
          <cell r="I110">
            <v>37048</v>
          </cell>
          <cell r="K110">
            <v>0</v>
          </cell>
          <cell r="L110">
            <v>0</v>
          </cell>
          <cell r="M110" t="str">
            <v>0</v>
          </cell>
          <cell r="N110">
            <v>101</v>
          </cell>
          <cell r="O110" t="str">
            <v>HMATPRZ</v>
          </cell>
          <cell r="P110">
            <v>6</v>
          </cell>
          <cell r="Q110">
            <v>9</v>
          </cell>
        </row>
        <row r="111">
          <cell r="A111">
            <v>6103</v>
          </cell>
          <cell r="B111">
            <v>61</v>
          </cell>
          <cell r="C111">
            <v>83</v>
          </cell>
          <cell r="D111">
            <v>3</v>
          </cell>
          <cell r="E111" t="str">
            <v>BECA TRABAJO "C"</v>
          </cell>
          <cell r="F111" t="str">
            <v>BECA TRABAJO "C"</v>
          </cell>
          <cell r="G111">
            <v>0</v>
          </cell>
          <cell r="H111">
            <v>0</v>
          </cell>
          <cell r="I111">
            <v>37048</v>
          </cell>
          <cell r="K111">
            <v>0</v>
          </cell>
          <cell r="L111">
            <v>0</v>
          </cell>
          <cell r="M111" t="str">
            <v>0</v>
          </cell>
          <cell r="N111">
            <v>101</v>
          </cell>
          <cell r="O111" t="str">
            <v>HMATPRZ</v>
          </cell>
          <cell r="P111">
            <v>6</v>
          </cell>
          <cell r="Q111">
            <v>9</v>
          </cell>
        </row>
        <row r="112">
          <cell r="A112">
            <v>6104</v>
          </cell>
          <cell r="B112">
            <v>61</v>
          </cell>
          <cell r="C112">
            <v>84</v>
          </cell>
          <cell r="D112">
            <v>4</v>
          </cell>
          <cell r="E112" t="str">
            <v>BECA TRABAJO "D"</v>
          </cell>
          <cell r="F112" t="str">
            <v>BECA TRABAJO "D"</v>
          </cell>
          <cell r="G112">
            <v>0</v>
          </cell>
          <cell r="H112">
            <v>0</v>
          </cell>
          <cell r="I112">
            <v>37048</v>
          </cell>
          <cell r="K112">
            <v>0</v>
          </cell>
          <cell r="L112">
            <v>0</v>
          </cell>
          <cell r="M112" t="str">
            <v>0</v>
          </cell>
          <cell r="N112">
            <v>101</v>
          </cell>
          <cell r="O112" t="str">
            <v>HMATPRZ</v>
          </cell>
          <cell r="P112">
            <v>6</v>
          </cell>
          <cell r="Q112">
            <v>9</v>
          </cell>
        </row>
        <row r="113">
          <cell r="A113">
            <v>6105</v>
          </cell>
          <cell r="B113">
            <v>61</v>
          </cell>
          <cell r="C113">
            <v>85</v>
          </cell>
          <cell r="D113">
            <v>5</v>
          </cell>
          <cell r="E113" t="str">
            <v>BECA TRABAJO "E"</v>
          </cell>
          <cell r="F113" t="str">
            <v>BECA TRABAJO "E"</v>
          </cell>
          <cell r="G113">
            <v>0</v>
          </cell>
          <cell r="H113">
            <v>0</v>
          </cell>
          <cell r="I113">
            <v>37048</v>
          </cell>
          <cell r="K113">
            <v>0</v>
          </cell>
          <cell r="L113">
            <v>0</v>
          </cell>
          <cell r="M113" t="str">
            <v>0</v>
          </cell>
          <cell r="N113">
            <v>101</v>
          </cell>
          <cell r="O113" t="str">
            <v>HMATPRZ</v>
          </cell>
          <cell r="P113">
            <v>6</v>
          </cell>
          <cell r="Q113">
            <v>9</v>
          </cell>
        </row>
        <row r="114">
          <cell r="A114">
            <v>6106</v>
          </cell>
          <cell r="B114">
            <v>61</v>
          </cell>
          <cell r="C114">
            <v>86</v>
          </cell>
          <cell r="D114">
            <v>6</v>
          </cell>
          <cell r="E114" t="str">
            <v>BECA TRABAJO "F"</v>
          </cell>
          <cell r="F114" t="str">
            <v>BECA TRABAJO "F"</v>
          </cell>
          <cell r="G114">
            <v>0</v>
          </cell>
          <cell r="H114">
            <v>0</v>
          </cell>
          <cell r="I114">
            <v>37048</v>
          </cell>
          <cell r="K114">
            <v>0</v>
          </cell>
          <cell r="L114">
            <v>0</v>
          </cell>
          <cell r="M114" t="str">
            <v>0</v>
          </cell>
          <cell r="N114">
            <v>101</v>
          </cell>
          <cell r="O114" t="str">
            <v>HMATPRZ</v>
          </cell>
          <cell r="P114">
            <v>6</v>
          </cell>
          <cell r="Q114">
            <v>9</v>
          </cell>
        </row>
        <row r="115">
          <cell r="A115">
            <v>6107</v>
          </cell>
          <cell r="B115">
            <v>61</v>
          </cell>
          <cell r="C115">
            <v>87</v>
          </cell>
          <cell r="D115">
            <v>7</v>
          </cell>
          <cell r="E115" t="str">
            <v>BECA TRABAJO "G"</v>
          </cell>
          <cell r="F115" t="str">
            <v>BECA TRABAJO "G"</v>
          </cell>
          <cell r="G115">
            <v>0</v>
          </cell>
          <cell r="H115">
            <v>0</v>
          </cell>
          <cell r="I115">
            <v>37048</v>
          </cell>
          <cell r="K115">
            <v>0</v>
          </cell>
          <cell r="L115">
            <v>0</v>
          </cell>
          <cell r="M115" t="str">
            <v>0</v>
          </cell>
          <cell r="N115">
            <v>101</v>
          </cell>
          <cell r="O115" t="str">
            <v>HMATPRZ</v>
          </cell>
          <cell r="P115">
            <v>6</v>
          </cell>
          <cell r="Q115">
            <v>9</v>
          </cell>
        </row>
        <row r="116">
          <cell r="A116">
            <v>6108</v>
          </cell>
          <cell r="B116">
            <v>61</v>
          </cell>
          <cell r="C116">
            <v>88</v>
          </cell>
          <cell r="D116">
            <v>8</v>
          </cell>
          <cell r="E116" t="str">
            <v>BECA TRABAJO "H"</v>
          </cell>
          <cell r="F116" t="str">
            <v>BECA TRABAJO "H"</v>
          </cell>
          <cell r="G116">
            <v>0</v>
          </cell>
          <cell r="H116">
            <v>0</v>
          </cell>
          <cell r="I116">
            <v>37048</v>
          </cell>
          <cell r="K116">
            <v>0</v>
          </cell>
          <cell r="L116">
            <v>0</v>
          </cell>
          <cell r="M116" t="str">
            <v>0</v>
          </cell>
          <cell r="N116">
            <v>101</v>
          </cell>
          <cell r="O116" t="str">
            <v>HMATPRZ</v>
          </cell>
          <cell r="P116">
            <v>6</v>
          </cell>
          <cell r="Q116">
            <v>9</v>
          </cell>
        </row>
        <row r="117">
          <cell r="A117">
            <v>6109</v>
          </cell>
          <cell r="B117">
            <v>61</v>
          </cell>
          <cell r="C117">
            <v>89</v>
          </cell>
          <cell r="D117">
            <v>9</v>
          </cell>
          <cell r="E117" t="str">
            <v>BECA TRABAJO "I"</v>
          </cell>
          <cell r="F117" t="str">
            <v>BECA TRABAJO "I"</v>
          </cell>
          <cell r="G117">
            <v>0</v>
          </cell>
          <cell r="H117">
            <v>0</v>
          </cell>
          <cell r="I117">
            <v>37048</v>
          </cell>
          <cell r="K117">
            <v>0</v>
          </cell>
          <cell r="L117">
            <v>0</v>
          </cell>
          <cell r="M117" t="str">
            <v>0</v>
          </cell>
          <cell r="N117">
            <v>101</v>
          </cell>
          <cell r="O117" t="str">
            <v>HMATPRZ</v>
          </cell>
          <cell r="P117">
            <v>6</v>
          </cell>
          <cell r="Q117">
            <v>9</v>
          </cell>
        </row>
        <row r="118">
          <cell r="A118">
            <v>6110</v>
          </cell>
          <cell r="B118">
            <v>61</v>
          </cell>
          <cell r="C118">
            <v>90</v>
          </cell>
          <cell r="D118">
            <v>10</v>
          </cell>
          <cell r="E118" t="str">
            <v>BECA TRABAJO "J"</v>
          </cell>
          <cell r="F118" t="str">
            <v>BECA TRABAJO "J"</v>
          </cell>
          <cell r="G118">
            <v>0</v>
          </cell>
          <cell r="H118">
            <v>0</v>
          </cell>
          <cell r="I118">
            <v>37048</v>
          </cell>
          <cell r="K118">
            <v>0</v>
          </cell>
          <cell r="L118">
            <v>0</v>
          </cell>
          <cell r="M118" t="str">
            <v>0</v>
          </cell>
          <cell r="N118">
            <v>101</v>
          </cell>
          <cell r="O118" t="str">
            <v>HMATPRZ</v>
          </cell>
          <cell r="P118">
            <v>6</v>
          </cell>
          <cell r="Q118">
            <v>9</v>
          </cell>
        </row>
        <row r="119">
          <cell r="A119">
            <v>6111</v>
          </cell>
          <cell r="B119">
            <v>61</v>
          </cell>
          <cell r="C119">
            <v>91</v>
          </cell>
          <cell r="D119">
            <v>11</v>
          </cell>
          <cell r="E119" t="str">
            <v>BECA TRABAJO "K"</v>
          </cell>
          <cell r="F119" t="str">
            <v>BECA TRABAJO "K"</v>
          </cell>
          <cell r="G119">
            <v>0</v>
          </cell>
          <cell r="H119">
            <v>0</v>
          </cell>
          <cell r="I119">
            <v>37048</v>
          </cell>
          <cell r="K119">
            <v>0</v>
          </cell>
          <cell r="L119">
            <v>0</v>
          </cell>
          <cell r="M119" t="str">
            <v>0</v>
          </cell>
          <cell r="N119">
            <v>101</v>
          </cell>
          <cell r="O119" t="str">
            <v>HMATPRZ</v>
          </cell>
          <cell r="P119">
            <v>6</v>
          </cell>
          <cell r="Q119">
            <v>9</v>
          </cell>
        </row>
        <row r="120">
          <cell r="A120">
            <v>6112</v>
          </cell>
          <cell r="B120">
            <v>61</v>
          </cell>
          <cell r="C120">
            <v>92</v>
          </cell>
          <cell r="D120">
            <v>12</v>
          </cell>
          <cell r="E120" t="str">
            <v>BECA TRABAJO "L"</v>
          </cell>
          <cell r="F120" t="str">
            <v>BECA TRABAJO "L"</v>
          </cell>
          <cell r="G120">
            <v>0</v>
          </cell>
          <cell r="H120">
            <v>0</v>
          </cell>
          <cell r="I120">
            <v>37048</v>
          </cell>
          <cell r="K120">
            <v>0</v>
          </cell>
          <cell r="L120">
            <v>0</v>
          </cell>
          <cell r="M120" t="str">
            <v>0</v>
          </cell>
          <cell r="N120">
            <v>101</v>
          </cell>
          <cell r="O120" t="str">
            <v>HMATPRZ</v>
          </cell>
          <cell r="P120">
            <v>6</v>
          </cell>
          <cell r="Q120">
            <v>9</v>
          </cell>
        </row>
        <row r="121">
          <cell r="A121">
            <v>6113</v>
          </cell>
          <cell r="B121">
            <v>61</v>
          </cell>
          <cell r="C121">
            <v>93</v>
          </cell>
          <cell r="D121">
            <v>13</v>
          </cell>
          <cell r="E121" t="str">
            <v>BECA TRABAJO "M"</v>
          </cell>
          <cell r="F121" t="str">
            <v>BECA TRABAJO "M"</v>
          </cell>
          <cell r="G121">
            <v>0</v>
          </cell>
          <cell r="H121">
            <v>0</v>
          </cell>
          <cell r="I121">
            <v>37048</v>
          </cell>
          <cell r="K121">
            <v>0</v>
          </cell>
          <cell r="L121">
            <v>0</v>
          </cell>
          <cell r="M121" t="str">
            <v>0</v>
          </cell>
          <cell r="N121">
            <v>101</v>
          </cell>
          <cell r="O121" t="str">
            <v>HMATPRZ</v>
          </cell>
          <cell r="P121">
            <v>6</v>
          </cell>
          <cell r="Q121">
            <v>9</v>
          </cell>
        </row>
        <row r="122">
          <cell r="A122">
            <v>6114</v>
          </cell>
          <cell r="B122">
            <v>61</v>
          </cell>
          <cell r="C122">
            <v>331</v>
          </cell>
          <cell r="D122">
            <v>14</v>
          </cell>
          <cell r="E122" t="str">
            <v>BECA TRABAJO "N"</v>
          </cell>
          <cell r="F122" t="str">
            <v>BECA TRABAJO "N"</v>
          </cell>
          <cell r="G122">
            <v>0</v>
          </cell>
          <cell r="H122">
            <v>0</v>
          </cell>
          <cell r="I122">
            <v>37048</v>
          </cell>
          <cell r="K122">
            <v>0</v>
          </cell>
          <cell r="L122">
            <v>0</v>
          </cell>
          <cell r="M122" t="str">
            <v>1</v>
          </cell>
          <cell r="N122">
            <v>114</v>
          </cell>
          <cell r="O122" t="str">
            <v>AMESA</v>
          </cell>
          <cell r="P122">
            <v>6</v>
          </cell>
          <cell r="Q122">
            <v>9</v>
          </cell>
        </row>
        <row r="123">
          <cell r="A123">
            <v>6201</v>
          </cell>
          <cell r="B123">
            <v>62</v>
          </cell>
          <cell r="C123">
            <v>94</v>
          </cell>
          <cell r="D123">
            <v>1</v>
          </cell>
          <cell r="E123" t="str">
            <v>SUBSIDIOS HIJOS TRAB. ACADEMICOS Z "A"</v>
          </cell>
          <cell r="F123" t="str">
            <v>SUB. HIJ.TRAB.Z "A"</v>
          </cell>
          <cell r="G123">
            <v>0</v>
          </cell>
          <cell r="H123">
            <v>0</v>
          </cell>
          <cell r="I123">
            <v>37048</v>
          </cell>
          <cell r="K123">
            <v>0</v>
          </cell>
          <cell r="L123">
            <v>0</v>
          </cell>
          <cell r="M123" t="str">
            <v>0</v>
          </cell>
          <cell r="N123">
            <v>101</v>
          </cell>
          <cell r="O123" t="str">
            <v>HMATPRZ</v>
          </cell>
          <cell r="P123">
            <v>6</v>
          </cell>
          <cell r="Q123">
            <v>9</v>
          </cell>
        </row>
        <row r="124">
          <cell r="A124">
            <v>6202</v>
          </cell>
          <cell r="B124">
            <v>62</v>
          </cell>
          <cell r="C124">
            <v>95</v>
          </cell>
          <cell r="D124">
            <v>2</v>
          </cell>
          <cell r="E124" t="str">
            <v>SUBSIDIOS HIJOS TRAB. ACADEMICOS Z "B"</v>
          </cell>
          <cell r="F124" t="str">
            <v>SUB. HIJ.TRAB.Z "B"</v>
          </cell>
          <cell r="G124">
            <v>0</v>
          </cell>
          <cell r="H124">
            <v>0</v>
          </cell>
          <cell r="I124">
            <v>37048</v>
          </cell>
          <cell r="K124">
            <v>0</v>
          </cell>
          <cell r="L124">
            <v>0</v>
          </cell>
          <cell r="M124" t="str">
            <v>0</v>
          </cell>
          <cell r="N124">
            <v>101</v>
          </cell>
          <cell r="O124" t="str">
            <v>HMATPRZ</v>
          </cell>
          <cell r="P124">
            <v>6</v>
          </cell>
          <cell r="Q124">
            <v>9</v>
          </cell>
        </row>
        <row r="125">
          <cell r="A125">
            <v>6203</v>
          </cell>
          <cell r="B125">
            <v>62</v>
          </cell>
          <cell r="C125">
            <v>96</v>
          </cell>
          <cell r="D125">
            <v>3</v>
          </cell>
          <cell r="E125" t="str">
            <v>SUBSIDIOS HIJOS TRAB. ACADEMICOS Z "C"</v>
          </cell>
          <cell r="F125" t="str">
            <v>SUB. HIJ.TRAB.Z "C"</v>
          </cell>
          <cell r="G125">
            <v>0</v>
          </cell>
          <cell r="H125">
            <v>0</v>
          </cell>
          <cell r="I125">
            <v>37048</v>
          </cell>
          <cell r="K125">
            <v>0</v>
          </cell>
          <cell r="L125">
            <v>0</v>
          </cell>
          <cell r="M125" t="str">
            <v>0</v>
          </cell>
          <cell r="N125">
            <v>101</v>
          </cell>
          <cell r="O125" t="str">
            <v>HMATPRZ</v>
          </cell>
          <cell r="P125">
            <v>6</v>
          </cell>
          <cell r="Q125">
            <v>9</v>
          </cell>
        </row>
        <row r="126">
          <cell r="A126">
            <v>6204</v>
          </cell>
          <cell r="B126">
            <v>62</v>
          </cell>
          <cell r="C126">
            <v>97</v>
          </cell>
          <cell r="D126">
            <v>4</v>
          </cell>
          <cell r="E126" t="str">
            <v>SUBSIDIOS HIJOS TRABAJADOR CONFIANZA</v>
          </cell>
          <cell r="F126" t="str">
            <v>SUB.HIJOS T.CONFIANZ</v>
          </cell>
          <cell r="G126">
            <v>0</v>
          </cell>
          <cell r="H126">
            <v>0</v>
          </cell>
          <cell r="I126">
            <v>37048</v>
          </cell>
          <cell r="K126">
            <v>0</v>
          </cell>
          <cell r="L126">
            <v>0</v>
          </cell>
          <cell r="M126" t="str">
            <v>0</v>
          </cell>
          <cell r="N126">
            <v>101</v>
          </cell>
          <cell r="O126" t="str">
            <v>HMATPRZ</v>
          </cell>
          <cell r="P126">
            <v>6</v>
          </cell>
          <cell r="Q126">
            <v>9</v>
          </cell>
        </row>
        <row r="127">
          <cell r="A127">
            <v>6205</v>
          </cell>
          <cell r="B127">
            <v>62</v>
          </cell>
          <cell r="C127">
            <v>98</v>
          </cell>
          <cell r="D127">
            <v>5</v>
          </cell>
          <cell r="E127" t="str">
            <v>SUBSIDIOS HIJOS TRABAJADOR ADM. TEC.MAN.</v>
          </cell>
          <cell r="F127" t="str">
            <v>SUB.H.TRAB.ADM.TEC.M</v>
          </cell>
          <cell r="G127">
            <v>0</v>
          </cell>
          <cell r="H127">
            <v>0</v>
          </cell>
          <cell r="I127">
            <v>37048</v>
          </cell>
          <cell r="K127">
            <v>0</v>
          </cell>
          <cell r="L127">
            <v>0</v>
          </cell>
          <cell r="M127" t="str">
            <v>0</v>
          </cell>
          <cell r="N127">
            <v>101</v>
          </cell>
          <cell r="O127" t="str">
            <v>HMATPRZ</v>
          </cell>
          <cell r="P127">
            <v>6</v>
          </cell>
          <cell r="Q127">
            <v>9</v>
          </cell>
        </row>
        <row r="128">
          <cell r="A128">
            <v>6301</v>
          </cell>
          <cell r="B128">
            <v>63</v>
          </cell>
          <cell r="C128">
            <v>6</v>
          </cell>
          <cell r="D128">
            <v>1</v>
          </cell>
          <cell r="E128" t="str">
            <v>BECAS POSTGRADO</v>
          </cell>
          <cell r="F128" t="str">
            <v>BECAS POSTGRADO</v>
          </cell>
          <cell r="G128">
            <v>0</v>
          </cell>
          <cell r="H128">
            <v>0</v>
          </cell>
          <cell r="I128">
            <v>37048</v>
          </cell>
          <cell r="K128">
            <v>0</v>
          </cell>
          <cell r="L128">
            <v>0</v>
          </cell>
          <cell r="M128" t="str">
            <v>0</v>
          </cell>
          <cell r="N128">
            <v>101</v>
          </cell>
          <cell r="O128" t="str">
            <v>HMATPRZ</v>
          </cell>
          <cell r="P128">
            <v>6</v>
          </cell>
          <cell r="Q128">
            <v>9</v>
          </cell>
        </row>
        <row r="129">
          <cell r="A129">
            <v>6302</v>
          </cell>
          <cell r="B129">
            <v>63</v>
          </cell>
          <cell r="C129">
            <v>6</v>
          </cell>
          <cell r="D129">
            <v>2</v>
          </cell>
          <cell r="E129" t="str">
            <v>BECA CONACYT</v>
          </cell>
          <cell r="F129" t="str">
            <v>BECA CONACYT</v>
          </cell>
          <cell r="G129">
            <v>0</v>
          </cell>
          <cell r="H129">
            <v>0</v>
          </cell>
          <cell r="I129">
            <v>40003</v>
          </cell>
          <cell r="K129">
            <v>6302</v>
          </cell>
          <cell r="L129">
            <v>6302</v>
          </cell>
          <cell r="M129" t="str">
            <v>1</v>
          </cell>
          <cell r="N129">
            <v>302</v>
          </cell>
          <cell r="O129" t="str">
            <v>AMESA</v>
          </cell>
          <cell r="P129">
            <v>6</v>
          </cell>
          <cell r="Q129">
            <v>9</v>
          </cell>
        </row>
        <row r="130">
          <cell r="A130">
            <v>6401</v>
          </cell>
          <cell r="B130">
            <v>64</v>
          </cell>
          <cell r="C130">
            <v>99</v>
          </cell>
          <cell r="D130">
            <v>1</v>
          </cell>
          <cell r="E130" t="str">
            <v>BECAS DE SISTEMA NACIONAL DE INVEST.</v>
          </cell>
          <cell r="F130" t="str">
            <v>B.SIT.NAC. INV.</v>
          </cell>
          <cell r="G130">
            <v>0</v>
          </cell>
          <cell r="H130">
            <v>0</v>
          </cell>
          <cell r="I130">
            <v>37048</v>
          </cell>
          <cell r="K130">
            <v>0</v>
          </cell>
          <cell r="L130">
            <v>0</v>
          </cell>
          <cell r="M130" t="str">
            <v>0</v>
          </cell>
          <cell r="N130">
            <v>101</v>
          </cell>
          <cell r="O130" t="str">
            <v>HMATPRZ</v>
          </cell>
          <cell r="P130">
            <v>6</v>
          </cell>
          <cell r="Q130">
            <v>9</v>
          </cell>
        </row>
        <row r="131">
          <cell r="A131">
            <v>6402</v>
          </cell>
          <cell r="B131">
            <v>64</v>
          </cell>
          <cell r="C131">
            <v>332</v>
          </cell>
          <cell r="D131">
            <v>2</v>
          </cell>
          <cell r="E131" t="str">
            <v>BECA S.N.I. "I"</v>
          </cell>
          <cell r="F131" t="str">
            <v>BECA S.N.I. "I"</v>
          </cell>
          <cell r="G131">
            <v>0</v>
          </cell>
          <cell r="H131">
            <v>0</v>
          </cell>
          <cell r="I131">
            <v>39196</v>
          </cell>
          <cell r="K131">
            <v>6402</v>
          </cell>
          <cell r="L131">
            <v>6402</v>
          </cell>
          <cell r="M131" t="str">
            <v>1</v>
          </cell>
          <cell r="N131">
            <v>402</v>
          </cell>
          <cell r="O131" t="str">
            <v>MAPEREZ</v>
          </cell>
          <cell r="P131">
            <v>6</v>
          </cell>
          <cell r="Q131">
            <v>9</v>
          </cell>
        </row>
        <row r="132">
          <cell r="A132">
            <v>6403</v>
          </cell>
          <cell r="B132">
            <v>64</v>
          </cell>
          <cell r="C132">
            <v>333</v>
          </cell>
          <cell r="D132">
            <v>3</v>
          </cell>
          <cell r="E132" t="str">
            <v>BECA S.N.I. "II"</v>
          </cell>
          <cell r="F132" t="str">
            <v>BECA S.N.I. "II"</v>
          </cell>
          <cell r="G132">
            <v>0</v>
          </cell>
          <cell r="H132">
            <v>0</v>
          </cell>
          <cell r="I132">
            <v>39196</v>
          </cell>
          <cell r="K132">
            <v>6403</v>
          </cell>
          <cell r="L132">
            <v>6403</v>
          </cell>
          <cell r="M132" t="str">
            <v>1</v>
          </cell>
          <cell r="N132">
            <v>403</v>
          </cell>
          <cell r="O132" t="str">
            <v>MAPEREZ</v>
          </cell>
          <cell r="P132">
            <v>6</v>
          </cell>
          <cell r="Q132">
            <v>9</v>
          </cell>
        </row>
        <row r="133">
          <cell r="A133">
            <v>6404</v>
          </cell>
          <cell r="B133">
            <v>64</v>
          </cell>
          <cell r="C133">
            <v>334</v>
          </cell>
          <cell r="D133">
            <v>4</v>
          </cell>
          <cell r="E133" t="str">
            <v>BECA S.N.I. "III"</v>
          </cell>
          <cell r="F133" t="str">
            <v>BECA S.N.I. "III"</v>
          </cell>
          <cell r="G133">
            <v>0</v>
          </cell>
          <cell r="H133">
            <v>0</v>
          </cell>
          <cell r="I133">
            <v>39196</v>
          </cell>
          <cell r="K133">
            <v>6404</v>
          </cell>
          <cell r="L133">
            <v>6404</v>
          </cell>
          <cell r="M133" t="str">
            <v>1</v>
          </cell>
          <cell r="N133">
            <v>404</v>
          </cell>
          <cell r="O133" t="str">
            <v>MAPEREZ</v>
          </cell>
          <cell r="P133">
            <v>6</v>
          </cell>
          <cell r="Q133">
            <v>9</v>
          </cell>
        </row>
        <row r="134">
          <cell r="A134">
            <v>6501</v>
          </cell>
          <cell r="B134">
            <v>65</v>
          </cell>
          <cell r="C134">
            <v>100</v>
          </cell>
          <cell r="D134">
            <v>1</v>
          </cell>
          <cell r="E134" t="str">
            <v>BECA PROFESIONAL "A"</v>
          </cell>
          <cell r="F134" t="str">
            <v>B. PROFESIONAL "A"</v>
          </cell>
          <cell r="G134">
            <v>0</v>
          </cell>
          <cell r="H134">
            <v>0</v>
          </cell>
          <cell r="I134">
            <v>37484</v>
          </cell>
          <cell r="K134">
            <v>209</v>
          </cell>
          <cell r="L134">
            <v>0</v>
          </cell>
          <cell r="M134" t="str">
            <v>0</v>
          </cell>
          <cell r="N134">
            <v>101</v>
          </cell>
          <cell r="O134" t="str">
            <v>MAPEREZ</v>
          </cell>
          <cell r="P134">
            <v>6</v>
          </cell>
          <cell r="Q134">
            <v>9</v>
          </cell>
        </row>
        <row r="135">
          <cell r="A135">
            <v>6502</v>
          </cell>
          <cell r="B135">
            <v>65</v>
          </cell>
          <cell r="C135">
            <v>101</v>
          </cell>
          <cell r="D135">
            <v>2</v>
          </cell>
          <cell r="E135" t="str">
            <v>BECA PROFESIONAL "B"</v>
          </cell>
          <cell r="F135" t="str">
            <v>B. PROFESIONAL "B"</v>
          </cell>
          <cell r="G135">
            <v>0</v>
          </cell>
          <cell r="H135">
            <v>0</v>
          </cell>
          <cell r="I135">
            <v>37484</v>
          </cell>
          <cell r="K135">
            <v>210</v>
          </cell>
          <cell r="L135">
            <v>0</v>
          </cell>
          <cell r="M135" t="str">
            <v>0</v>
          </cell>
          <cell r="N135">
            <v>101</v>
          </cell>
          <cell r="O135" t="str">
            <v>MAPEREZ</v>
          </cell>
          <cell r="P135">
            <v>6</v>
          </cell>
          <cell r="Q135">
            <v>9</v>
          </cell>
        </row>
        <row r="136">
          <cell r="A136">
            <v>6503</v>
          </cell>
          <cell r="B136">
            <v>65</v>
          </cell>
          <cell r="C136">
            <v>102</v>
          </cell>
          <cell r="D136">
            <v>3</v>
          </cell>
          <cell r="E136" t="str">
            <v>BECA PROFESIONAL "C"</v>
          </cell>
          <cell r="F136" t="str">
            <v>B. PROFESIONAL "C"</v>
          </cell>
          <cell r="G136">
            <v>0</v>
          </cell>
          <cell r="H136">
            <v>0</v>
          </cell>
          <cell r="I136">
            <v>37484</v>
          </cell>
          <cell r="K136">
            <v>211</v>
          </cell>
          <cell r="L136">
            <v>0</v>
          </cell>
          <cell r="M136" t="str">
            <v>0</v>
          </cell>
          <cell r="N136">
            <v>101</v>
          </cell>
          <cell r="O136" t="str">
            <v>MAPEREZ</v>
          </cell>
          <cell r="P136">
            <v>6</v>
          </cell>
          <cell r="Q136">
            <v>9</v>
          </cell>
        </row>
        <row r="137">
          <cell r="A137">
            <v>6504</v>
          </cell>
          <cell r="B137">
            <v>65</v>
          </cell>
          <cell r="C137">
            <v>103</v>
          </cell>
          <cell r="D137">
            <v>4</v>
          </cell>
          <cell r="E137" t="str">
            <v>BECA PROFESIONAL "D"</v>
          </cell>
          <cell r="F137" t="str">
            <v>B. PROFESIONAL "D"</v>
          </cell>
          <cell r="G137">
            <v>0</v>
          </cell>
          <cell r="H137">
            <v>0</v>
          </cell>
          <cell r="I137">
            <v>37484</v>
          </cell>
          <cell r="K137">
            <v>212</v>
          </cell>
          <cell r="L137">
            <v>0</v>
          </cell>
          <cell r="M137" t="str">
            <v>0</v>
          </cell>
          <cell r="N137">
            <v>101</v>
          </cell>
          <cell r="O137" t="str">
            <v>MAPEREZ</v>
          </cell>
          <cell r="P137">
            <v>6</v>
          </cell>
          <cell r="Q137">
            <v>9</v>
          </cell>
        </row>
        <row r="138">
          <cell r="A138">
            <v>6505</v>
          </cell>
          <cell r="B138">
            <v>65</v>
          </cell>
          <cell r="C138">
            <v>104</v>
          </cell>
          <cell r="D138">
            <v>5</v>
          </cell>
          <cell r="E138" t="str">
            <v>BECA PROFESIONAL "E"</v>
          </cell>
          <cell r="F138" t="str">
            <v>B. PROFESIONAL "E"</v>
          </cell>
          <cell r="G138">
            <v>0</v>
          </cell>
          <cell r="H138">
            <v>0</v>
          </cell>
          <cell r="I138">
            <v>37484</v>
          </cell>
          <cell r="K138">
            <v>213</v>
          </cell>
          <cell r="L138">
            <v>0</v>
          </cell>
          <cell r="M138" t="str">
            <v>0</v>
          </cell>
          <cell r="N138">
            <v>101</v>
          </cell>
          <cell r="O138" t="str">
            <v>MAPEREZ</v>
          </cell>
          <cell r="P138">
            <v>6</v>
          </cell>
          <cell r="Q138">
            <v>9</v>
          </cell>
        </row>
        <row r="139">
          <cell r="A139">
            <v>6506</v>
          </cell>
          <cell r="B139">
            <v>65</v>
          </cell>
          <cell r="C139">
            <v>105</v>
          </cell>
          <cell r="D139">
            <v>6</v>
          </cell>
          <cell r="E139" t="str">
            <v>BECA PROFESIONAL "F"</v>
          </cell>
          <cell r="F139" t="str">
            <v>B. PROFESIONALES "F"</v>
          </cell>
          <cell r="G139">
            <v>0</v>
          </cell>
          <cell r="H139">
            <v>0</v>
          </cell>
          <cell r="I139">
            <v>37484</v>
          </cell>
          <cell r="K139">
            <v>214</v>
          </cell>
          <cell r="L139">
            <v>0</v>
          </cell>
          <cell r="M139" t="str">
            <v>0</v>
          </cell>
          <cell r="N139">
            <v>101</v>
          </cell>
          <cell r="O139" t="str">
            <v>MAPEREZ</v>
          </cell>
          <cell r="P139">
            <v>6</v>
          </cell>
          <cell r="Q139">
            <v>9</v>
          </cell>
        </row>
        <row r="140">
          <cell r="A140">
            <v>6507</v>
          </cell>
          <cell r="B140">
            <v>65</v>
          </cell>
          <cell r="C140">
            <v>335</v>
          </cell>
          <cell r="D140">
            <v>7</v>
          </cell>
          <cell r="E140" t="str">
            <v>BECA PROFESIONAL "G"</v>
          </cell>
          <cell r="F140" t="str">
            <v>B. PROFESIONALES "G"</v>
          </cell>
          <cell r="G140">
            <v>0</v>
          </cell>
          <cell r="H140">
            <v>0</v>
          </cell>
          <cell r="I140">
            <v>38303</v>
          </cell>
          <cell r="K140">
            <v>0</v>
          </cell>
          <cell r="L140">
            <v>0</v>
          </cell>
          <cell r="M140" t="str">
            <v>0</v>
          </cell>
          <cell r="N140">
            <v>101</v>
          </cell>
          <cell r="O140" t="str">
            <v>AALARCON</v>
          </cell>
          <cell r="P140">
            <v>6</v>
          </cell>
          <cell r="Q140">
            <v>9</v>
          </cell>
        </row>
        <row r="141">
          <cell r="A141">
            <v>6508</v>
          </cell>
          <cell r="B141">
            <v>65</v>
          </cell>
          <cell r="C141">
            <v>336</v>
          </cell>
          <cell r="D141">
            <v>8</v>
          </cell>
          <cell r="E141" t="str">
            <v>BECA PROFESIONAL "H"</v>
          </cell>
          <cell r="F141" t="str">
            <v>BECA PROFESIONAL "H"</v>
          </cell>
          <cell r="G141">
            <v>0</v>
          </cell>
          <cell r="H141">
            <v>0</v>
          </cell>
          <cell r="I141">
            <v>39990</v>
          </cell>
          <cell r="K141">
            <v>6508</v>
          </cell>
          <cell r="L141">
            <v>6508</v>
          </cell>
          <cell r="M141" t="str">
            <v>1</v>
          </cell>
          <cell r="N141">
            <v>508</v>
          </cell>
          <cell r="O141" t="str">
            <v>AMESA</v>
          </cell>
          <cell r="P141">
            <v>6</v>
          </cell>
          <cell r="Q141">
            <v>9</v>
          </cell>
          <cell r="R141">
            <v>0</v>
          </cell>
        </row>
        <row r="142">
          <cell r="A142">
            <v>6509</v>
          </cell>
          <cell r="B142">
            <v>65</v>
          </cell>
          <cell r="C142">
            <v>337</v>
          </cell>
          <cell r="D142">
            <v>9</v>
          </cell>
          <cell r="E142" t="str">
            <v>BECA PROFESIONAL "I"</v>
          </cell>
          <cell r="F142" t="str">
            <v>BECA PROFESIONAL "I"</v>
          </cell>
          <cell r="G142">
            <v>0</v>
          </cell>
          <cell r="H142">
            <v>0</v>
          </cell>
          <cell r="I142">
            <v>39996</v>
          </cell>
          <cell r="K142">
            <v>6509</v>
          </cell>
          <cell r="L142">
            <v>6509</v>
          </cell>
          <cell r="M142" t="str">
            <v>1</v>
          </cell>
          <cell r="N142">
            <v>509</v>
          </cell>
          <cell r="O142" t="str">
            <v>AMESA</v>
          </cell>
          <cell r="P142">
            <v>6</v>
          </cell>
          <cell r="Q142">
            <v>9</v>
          </cell>
          <cell r="R142">
            <v>0</v>
          </cell>
        </row>
        <row r="143">
          <cell r="A143">
            <v>6510</v>
          </cell>
          <cell r="B143">
            <v>65</v>
          </cell>
          <cell r="C143">
            <v>341</v>
          </cell>
          <cell r="D143">
            <v>10</v>
          </cell>
          <cell r="E143" t="str">
            <v>BECA PROFESIONAL J</v>
          </cell>
          <cell r="F143" t="str">
            <v>BECA PROF. J</v>
          </cell>
          <cell r="G143">
            <v>1</v>
          </cell>
          <cell r="H143">
            <v>1</v>
          </cell>
          <cell r="I143">
            <v>40315</v>
          </cell>
          <cell r="K143">
            <v>6510</v>
          </cell>
          <cell r="L143">
            <v>6510</v>
          </cell>
          <cell r="M143" t="str">
            <v>1</v>
          </cell>
          <cell r="N143">
            <v>510</v>
          </cell>
          <cell r="O143" t="str">
            <v>AMESA</v>
          </cell>
          <cell r="P143">
            <v>6</v>
          </cell>
          <cell r="Q143">
            <v>9</v>
          </cell>
        </row>
        <row r="144">
          <cell r="A144">
            <v>6511</v>
          </cell>
          <cell r="B144">
            <v>65</v>
          </cell>
          <cell r="C144">
            <v>342</v>
          </cell>
          <cell r="D144">
            <v>11</v>
          </cell>
          <cell r="E144" t="str">
            <v>BECA PROFESIONAL K</v>
          </cell>
          <cell r="F144" t="str">
            <v>BECA PROFESIONAL K</v>
          </cell>
          <cell r="G144">
            <v>1</v>
          </cell>
          <cell r="H144">
            <v>1</v>
          </cell>
          <cell r="I144">
            <v>40316</v>
          </cell>
          <cell r="K144">
            <v>6511</v>
          </cell>
          <cell r="L144">
            <v>6511</v>
          </cell>
          <cell r="M144" t="str">
            <v>1</v>
          </cell>
          <cell r="N144">
            <v>511</v>
          </cell>
          <cell r="O144" t="str">
            <v>AMESA</v>
          </cell>
          <cell r="P144">
            <v>6</v>
          </cell>
          <cell r="Q144">
            <v>9</v>
          </cell>
        </row>
        <row r="145">
          <cell r="A145">
            <v>6512</v>
          </cell>
          <cell r="B145">
            <v>65</v>
          </cell>
          <cell r="C145">
            <v>343</v>
          </cell>
          <cell r="D145">
            <v>12</v>
          </cell>
          <cell r="E145" t="str">
            <v>BECA PROFESIONAL L</v>
          </cell>
          <cell r="F145" t="str">
            <v>BECA PROF. L</v>
          </cell>
          <cell r="G145">
            <v>1</v>
          </cell>
          <cell r="H145">
            <v>1</v>
          </cell>
          <cell r="I145">
            <v>40338</v>
          </cell>
          <cell r="K145">
            <v>6512</v>
          </cell>
          <cell r="L145">
            <v>6512</v>
          </cell>
          <cell r="M145" t="str">
            <v>1</v>
          </cell>
          <cell r="N145">
            <v>512</v>
          </cell>
          <cell r="O145" t="str">
            <v>ABGONZALEZ</v>
          </cell>
          <cell r="P145">
            <v>6</v>
          </cell>
          <cell r="Q145">
            <v>9</v>
          </cell>
        </row>
        <row r="146">
          <cell r="A146">
            <v>6513</v>
          </cell>
          <cell r="B146">
            <v>65</v>
          </cell>
          <cell r="C146">
            <v>344</v>
          </cell>
          <cell r="D146">
            <v>13</v>
          </cell>
          <cell r="E146" t="str">
            <v>BECA PROFESIONAL M</v>
          </cell>
          <cell r="F146" t="str">
            <v>BECA PROF. M</v>
          </cell>
          <cell r="G146">
            <v>1</v>
          </cell>
          <cell r="H146">
            <v>1</v>
          </cell>
          <cell r="I146">
            <v>40338</v>
          </cell>
          <cell r="K146">
            <v>6513</v>
          </cell>
          <cell r="L146">
            <v>6513</v>
          </cell>
          <cell r="M146" t="str">
            <v>1</v>
          </cell>
          <cell r="N146">
            <v>513</v>
          </cell>
          <cell r="O146" t="str">
            <v>ABGONZALEZ</v>
          </cell>
          <cell r="P146">
            <v>6</v>
          </cell>
          <cell r="Q146">
            <v>9</v>
          </cell>
        </row>
        <row r="147">
          <cell r="A147">
            <v>6514</v>
          </cell>
          <cell r="B147">
            <v>65</v>
          </cell>
          <cell r="C147">
            <v>345</v>
          </cell>
          <cell r="D147">
            <v>14</v>
          </cell>
          <cell r="E147" t="str">
            <v>BECA PROFESIONAL N</v>
          </cell>
          <cell r="F147" t="str">
            <v>BECA PROF. N</v>
          </cell>
          <cell r="G147">
            <v>1</v>
          </cell>
          <cell r="H147">
            <v>1</v>
          </cell>
          <cell r="I147">
            <v>40344</v>
          </cell>
          <cell r="K147">
            <v>6514</v>
          </cell>
          <cell r="L147">
            <v>6514</v>
          </cell>
          <cell r="M147" t="str">
            <v>1</v>
          </cell>
          <cell r="N147">
            <v>514</v>
          </cell>
          <cell r="O147" t="str">
            <v>ABGONZALEZ</v>
          </cell>
          <cell r="P147">
            <v>6</v>
          </cell>
          <cell r="Q147">
            <v>9</v>
          </cell>
        </row>
        <row r="148">
          <cell r="A148">
            <v>6515</v>
          </cell>
          <cell r="B148">
            <v>65</v>
          </cell>
          <cell r="C148">
            <v>346</v>
          </cell>
          <cell r="D148">
            <v>15</v>
          </cell>
          <cell r="E148" t="str">
            <v>BECA PROFESIONAL O</v>
          </cell>
          <cell r="F148" t="str">
            <v>BECA PROF. O</v>
          </cell>
          <cell r="G148">
            <v>1</v>
          </cell>
          <cell r="H148">
            <v>1</v>
          </cell>
          <cell r="I148">
            <v>40344</v>
          </cell>
          <cell r="K148">
            <v>6515</v>
          </cell>
          <cell r="L148">
            <v>6515</v>
          </cell>
          <cell r="M148" t="str">
            <v>1</v>
          </cell>
          <cell r="N148">
            <v>515</v>
          </cell>
          <cell r="O148" t="str">
            <v>ABGONZALEZ</v>
          </cell>
          <cell r="P148">
            <v>6</v>
          </cell>
          <cell r="Q148">
            <v>9</v>
          </cell>
        </row>
        <row r="149">
          <cell r="A149">
            <v>6516</v>
          </cell>
          <cell r="B149">
            <v>61</v>
          </cell>
          <cell r="C149">
            <v>347</v>
          </cell>
          <cell r="D149">
            <v>16</v>
          </cell>
          <cell r="E149" t="str">
            <v>BECA PROFESIONAL P</v>
          </cell>
          <cell r="F149" t="str">
            <v>BECA PROFESIONAL P</v>
          </cell>
          <cell r="G149">
            <v>1</v>
          </cell>
          <cell r="H149">
            <v>1</v>
          </cell>
          <cell r="I149">
            <v>40469</v>
          </cell>
          <cell r="K149">
            <v>6516</v>
          </cell>
          <cell r="L149">
            <v>6516</v>
          </cell>
          <cell r="M149" t="str">
            <v>1</v>
          </cell>
          <cell r="N149">
            <v>516</v>
          </cell>
          <cell r="O149" t="str">
            <v>AMESA</v>
          </cell>
          <cell r="P149">
            <v>6</v>
          </cell>
          <cell r="Q149">
            <v>9</v>
          </cell>
        </row>
        <row r="150">
          <cell r="A150">
            <v>6601</v>
          </cell>
          <cell r="B150">
            <v>66</v>
          </cell>
          <cell r="C150">
            <v>338</v>
          </cell>
          <cell r="D150">
            <v>1</v>
          </cell>
          <cell r="E150" t="str">
            <v>BECA BAILARIN "A"</v>
          </cell>
          <cell r="F150" t="str">
            <v>BECA BAILARIN "A"</v>
          </cell>
          <cell r="G150">
            <v>0</v>
          </cell>
          <cell r="H150">
            <v>0</v>
          </cell>
          <cell r="I150">
            <v>40114</v>
          </cell>
          <cell r="K150">
            <v>6601</v>
          </cell>
          <cell r="L150">
            <v>6601</v>
          </cell>
          <cell r="M150" t="str">
            <v>1</v>
          </cell>
          <cell r="N150">
            <v>601</v>
          </cell>
          <cell r="O150" t="str">
            <v>AMESA</v>
          </cell>
          <cell r="P150">
            <v>6</v>
          </cell>
          <cell r="Q150">
            <v>9</v>
          </cell>
        </row>
        <row r="151">
          <cell r="A151">
            <v>6602</v>
          </cell>
          <cell r="B151">
            <v>66</v>
          </cell>
          <cell r="C151">
            <v>339</v>
          </cell>
          <cell r="D151">
            <v>2</v>
          </cell>
          <cell r="E151" t="str">
            <v>BECA BAILARIN "B"</v>
          </cell>
          <cell r="F151" t="str">
            <v>BECA BAILARIN "B"</v>
          </cell>
          <cell r="G151">
            <v>0</v>
          </cell>
          <cell r="H151">
            <v>0</v>
          </cell>
          <cell r="I151">
            <v>40114</v>
          </cell>
          <cell r="K151">
            <v>6602</v>
          </cell>
          <cell r="L151">
            <v>6602</v>
          </cell>
          <cell r="M151" t="str">
            <v>1</v>
          </cell>
          <cell r="N151">
            <v>602</v>
          </cell>
          <cell r="O151" t="str">
            <v>AMESA</v>
          </cell>
          <cell r="P151">
            <v>6</v>
          </cell>
          <cell r="Q151">
            <v>9</v>
          </cell>
        </row>
        <row r="152">
          <cell r="A152">
            <v>6603</v>
          </cell>
          <cell r="B152">
            <v>66</v>
          </cell>
          <cell r="C152">
            <v>340</v>
          </cell>
          <cell r="D152">
            <v>3</v>
          </cell>
          <cell r="E152" t="str">
            <v>BECA BAILARIN "C"</v>
          </cell>
          <cell r="F152" t="str">
            <v>BECA BAILARIN "C"</v>
          </cell>
          <cell r="G152">
            <v>0</v>
          </cell>
          <cell r="H152">
            <v>0</v>
          </cell>
          <cell r="I152">
            <v>40114</v>
          </cell>
          <cell r="K152">
            <v>6603</v>
          </cell>
          <cell r="L152">
            <v>6603</v>
          </cell>
          <cell r="M152" t="str">
            <v>1</v>
          </cell>
          <cell r="N152">
            <v>603</v>
          </cell>
          <cell r="O152" t="str">
            <v>AMESA</v>
          </cell>
          <cell r="P152">
            <v>6</v>
          </cell>
          <cell r="Q152">
            <v>9</v>
          </cell>
        </row>
        <row r="153">
          <cell r="A153">
            <v>7101</v>
          </cell>
          <cell r="B153">
            <v>71</v>
          </cell>
          <cell r="C153">
            <v>7</v>
          </cell>
          <cell r="D153">
            <v>1</v>
          </cell>
          <cell r="E153" t="str">
            <v>EMBARGO JUDICIAL</v>
          </cell>
          <cell r="F153" t="str">
            <v>EMBARGO JUDICIAL</v>
          </cell>
          <cell r="G153">
            <v>0</v>
          </cell>
          <cell r="H153">
            <v>0</v>
          </cell>
          <cell r="I153">
            <v>37048</v>
          </cell>
          <cell r="K153">
            <v>0</v>
          </cell>
          <cell r="L153">
            <v>0</v>
          </cell>
          <cell r="M153" t="str">
            <v>0</v>
          </cell>
          <cell r="N153">
            <v>101</v>
          </cell>
          <cell r="O153" t="str">
            <v>HMATPRZ</v>
          </cell>
          <cell r="P153">
            <v>7</v>
          </cell>
          <cell r="Q153">
            <v>9</v>
          </cell>
        </row>
        <row r="154">
          <cell r="A154">
            <v>8101</v>
          </cell>
          <cell r="B154">
            <v>81</v>
          </cell>
          <cell r="C154">
            <v>8</v>
          </cell>
          <cell r="D154">
            <v>1</v>
          </cell>
          <cell r="E154" t="str">
            <v>PERSONAL DE APOYO</v>
          </cell>
          <cell r="F154" t="str">
            <v>PERSONAL DE APOYO</v>
          </cell>
          <cell r="G154">
            <v>20</v>
          </cell>
          <cell r="H154">
            <v>0</v>
          </cell>
          <cell r="I154">
            <v>36896</v>
          </cell>
          <cell r="M154" t="str">
            <v>1</v>
          </cell>
          <cell r="N154">
            <v>101</v>
          </cell>
          <cell r="O154" t="str">
            <v>AMESA</v>
          </cell>
          <cell r="P154">
            <v>8</v>
          </cell>
          <cell r="Q154">
            <v>10</v>
          </cell>
        </row>
        <row r="155">
          <cell r="A155">
            <v>9101</v>
          </cell>
          <cell r="B155">
            <v>91</v>
          </cell>
          <cell r="C155">
            <v>9</v>
          </cell>
          <cell r="D155">
            <v>1</v>
          </cell>
          <cell r="E155" t="str">
            <v>HONORARIOS ASIMILADOS A SALARIO</v>
          </cell>
          <cell r="F155" t="str">
            <v>HON. ASIM.A SAL.</v>
          </cell>
          <cell r="G155">
            <v>0</v>
          </cell>
          <cell r="H155">
            <v>0</v>
          </cell>
          <cell r="I155">
            <v>42339</v>
          </cell>
          <cell r="M155" t="str">
            <v>0</v>
          </cell>
          <cell r="N155">
            <v>101</v>
          </cell>
          <cell r="O155" t="str">
            <v>MAPEREZ</v>
          </cell>
          <cell r="P155">
            <v>9</v>
          </cell>
          <cell r="Q155">
            <v>16</v>
          </cell>
        </row>
      </sheetData>
      <sheetData sheetId="3">
        <row r="1">
          <cell r="A1" t="str">
            <v>NPUE</v>
          </cell>
          <cell r="B1" t="str">
            <v>NRAM</v>
          </cell>
          <cell r="C1" t="str">
            <v>CVEPTO</v>
          </cell>
          <cell r="D1" t="str">
            <v>DPUE</v>
          </cell>
          <cell r="E1" t="str">
            <v>DCPUE</v>
          </cell>
          <cell r="F1" t="str">
            <v>FALT</v>
          </cell>
          <cell r="G1" t="str">
            <v>FBAJ</v>
          </cell>
          <cell r="H1" t="str">
            <v>NPUEAN</v>
          </cell>
          <cell r="I1" t="str">
            <v>NPUEAP</v>
          </cell>
          <cell r="J1" t="str">
            <v>CLAVE</v>
          </cell>
          <cell r="K1" t="str">
            <v>NTPE</v>
          </cell>
        </row>
        <row r="2">
          <cell r="A2">
            <v>1101</v>
          </cell>
          <cell r="B2">
            <v>11</v>
          </cell>
          <cell r="C2">
            <v>1</v>
          </cell>
          <cell r="D2" t="str">
            <v xml:space="preserve">RECTOR                                            </v>
          </cell>
          <cell r="E2" t="str">
            <v xml:space="preserve">RECTOR              </v>
          </cell>
          <cell r="F2">
            <v>35431</v>
          </cell>
          <cell r="H2">
            <v>129</v>
          </cell>
          <cell r="I2">
            <v>1101</v>
          </cell>
          <cell r="J2" t="str">
            <v>HLAULNS</v>
          </cell>
          <cell r="K2">
            <v>1</v>
          </cell>
        </row>
        <row r="3">
          <cell r="A3">
            <v>1102</v>
          </cell>
          <cell r="B3">
            <v>11</v>
          </cell>
          <cell r="C3">
            <v>2</v>
          </cell>
          <cell r="D3" t="str">
            <v xml:space="preserve">SECRETARIO ACADEMICO                              </v>
          </cell>
          <cell r="E3" t="str">
            <v>SECRETARIO ACADEMICO</v>
          </cell>
          <cell r="F3">
            <v>35431</v>
          </cell>
          <cell r="H3">
            <v>130</v>
          </cell>
          <cell r="I3">
            <v>1102</v>
          </cell>
          <cell r="J3" t="str">
            <v>HLAULNS</v>
          </cell>
          <cell r="K3">
            <v>1</v>
          </cell>
        </row>
        <row r="4">
          <cell r="A4">
            <v>1103</v>
          </cell>
          <cell r="B4">
            <v>11</v>
          </cell>
          <cell r="C4">
            <v>3</v>
          </cell>
          <cell r="D4" t="str">
            <v xml:space="preserve">SECRETARIO DE ADMON. Y FINANZAS                   </v>
          </cell>
          <cell r="E4" t="str">
            <v>SRIO DE ADMON.Y FINA</v>
          </cell>
          <cell r="F4">
            <v>35431</v>
          </cell>
          <cell r="H4">
            <v>131</v>
          </cell>
          <cell r="I4">
            <v>1103</v>
          </cell>
          <cell r="J4" t="str">
            <v>HLAULNS</v>
          </cell>
          <cell r="K4">
            <v>1</v>
          </cell>
        </row>
        <row r="5">
          <cell r="A5">
            <v>1104</v>
          </cell>
          <cell r="B5">
            <v>11</v>
          </cell>
          <cell r="C5">
            <v>4</v>
          </cell>
          <cell r="D5" t="str">
            <v xml:space="preserve">COORD. GRAL. DE EXT. Y DIFUSION CULT.             </v>
          </cell>
          <cell r="E5" t="str">
            <v>COORD.GRAL.EXT.Y DIF</v>
          </cell>
          <cell r="F5">
            <v>35431</v>
          </cell>
          <cell r="H5">
            <v>132</v>
          </cell>
          <cell r="I5">
            <v>1104</v>
          </cell>
          <cell r="J5" t="str">
            <v>HLAULNS</v>
          </cell>
          <cell r="K5">
            <v>1</v>
          </cell>
        </row>
        <row r="6">
          <cell r="A6">
            <v>1105</v>
          </cell>
          <cell r="B6">
            <v>11</v>
          </cell>
          <cell r="C6">
            <v>5</v>
          </cell>
          <cell r="D6" t="str">
            <v xml:space="preserve">VICERECTOR                                        </v>
          </cell>
          <cell r="E6" t="str">
            <v xml:space="preserve">VICERECTOR          </v>
          </cell>
          <cell r="F6">
            <v>35431</v>
          </cell>
          <cell r="H6">
            <v>138</v>
          </cell>
          <cell r="I6">
            <v>1108</v>
          </cell>
          <cell r="J6" t="str">
            <v>HLAULNS</v>
          </cell>
          <cell r="K6">
            <v>1</v>
          </cell>
        </row>
        <row r="7">
          <cell r="A7">
            <v>1106</v>
          </cell>
          <cell r="B7">
            <v>11</v>
          </cell>
          <cell r="C7">
            <v>6</v>
          </cell>
          <cell r="D7" t="str">
            <v xml:space="preserve">DIR. GRAL. DE AREA ACADEMICA                      </v>
          </cell>
          <cell r="E7" t="str">
            <v>DIR.GRA. AREA ACAD.T</v>
          </cell>
          <cell r="F7">
            <v>35431</v>
          </cell>
          <cell r="H7">
            <v>140</v>
          </cell>
          <cell r="I7">
            <v>1110</v>
          </cell>
          <cell r="J7" t="str">
            <v>HLAULNS</v>
          </cell>
          <cell r="K7">
            <v>1</v>
          </cell>
        </row>
        <row r="8">
          <cell r="A8">
            <v>1107</v>
          </cell>
          <cell r="B8">
            <v>11</v>
          </cell>
          <cell r="C8">
            <v>7</v>
          </cell>
          <cell r="D8" t="str">
            <v xml:space="preserve">DIR. GRAL. DE INVESTIGACIONES                     </v>
          </cell>
          <cell r="E8" t="str">
            <v>DIR.GRAL.INVESTIGAC.</v>
          </cell>
          <cell r="F8">
            <v>35431</v>
          </cell>
          <cell r="H8">
            <v>141</v>
          </cell>
          <cell r="I8">
            <v>1111</v>
          </cell>
          <cell r="J8" t="str">
            <v>HLAULNS</v>
          </cell>
          <cell r="K8">
            <v>1</v>
          </cell>
        </row>
        <row r="9">
          <cell r="A9">
            <v>1108</v>
          </cell>
          <cell r="B9">
            <v>11</v>
          </cell>
          <cell r="C9">
            <v>8</v>
          </cell>
          <cell r="D9" t="str">
            <v xml:space="preserve">DIR. GRAL. DEL S.E.A.                             </v>
          </cell>
          <cell r="E9" t="str">
            <v>DIR. GRAL. DEL S.E.A</v>
          </cell>
          <cell r="F9">
            <v>35431</v>
          </cell>
          <cell r="H9">
            <v>143</v>
          </cell>
          <cell r="I9">
            <v>1112</v>
          </cell>
          <cell r="J9" t="str">
            <v>HLAULNS</v>
          </cell>
          <cell r="K9">
            <v>1</v>
          </cell>
        </row>
        <row r="10">
          <cell r="A10">
            <v>1109</v>
          </cell>
          <cell r="B10">
            <v>11</v>
          </cell>
          <cell r="C10">
            <v>9</v>
          </cell>
          <cell r="D10" t="str">
            <v xml:space="preserve">DIR. DE UNIDAD ACADEMICA                          </v>
          </cell>
          <cell r="E10" t="str">
            <v>DIR. DE UNIDAD ACADE</v>
          </cell>
          <cell r="F10">
            <v>35431</v>
          </cell>
          <cell r="H10">
            <v>151</v>
          </cell>
          <cell r="I10">
            <v>1115</v>
          </cell>
          <cell r="J10" t="str">
            <v>HLAULNS</v>
          </cell>
          <cell r="K10">
            <v>1</v>
          </cell>
        </row>
        <row r="11">
          <cell r="A11">
            <v>1110</v>
          </cell>
          <cell r="B11">
            <v>11</v>
          </cell>
          <cell r="C11">
            <v>10</v>
          </cell>
          <cell r="D11" t="str">
            <v xml:space="preserve">DIRECTOR DE FACULTAD                              </v>
          </cell>
          <cell r="E11" t="str">
            <v>DIRECTOR DE FACULTAD</v>
          </cell>
          <cell r="F11">
            <v>35431</v>
          </cell>
          <cell r="H11">
            <v>152</v>
          </cell>
          <cell r="I11">
            <v>1120</v>
          </cell>
          <cell r="J11" t="str">
            <v>HLAULNS</v>
          </cell>
          <cell r="K11">
            <v>1</v>
          </cell>
        </row>
        <row r="12">
          <cell r="A12">
            <v>1111</v>
          </cell>
          <cell r="B12">
            <v>11</v>
          </cell>
          <cell r="C12">
            <v>11</v>
          </cell>
          <cell r="D12" t="str">
            <v xml:space="preserve">DIRECTOR DE INSTITUTO                             </v>
          </cell>
          <cell r="E12" t="str">
            <v>DIRECTOR DE INSTITUT</v>
          </cell>
          <cell r="F12">
            <v>35431</v>
          </cell>
          <cell r="H12">
            <v>153</v>
          </cell>
          <cell r="I12">
            <v>1121</v>
          </cell>
          <cell r="J12" t="str">
            <v>HLAULNS</v>
          </cell>
          <cell r="K12">
            <v>1</v>
          </cell>
        </row>
        <row r="13">
          <cell r="A13">
            <v>1112</v>
          </cell>
          <cell r="B13">
            <v>11</v>
          </cell>
          <cell r="C13">
            <v>12</v>
          </cell>
          <cell r="D13" t="str">
            <v xml:space="preserve">SEC. DE UNIDAD ACADEMICA                          </v>
          </cell>
          <cell r="E13" t="str">
            <v>SEC. DE UNIDAD ACADE</v>
          </cell>
          <cell r="F13">
            <v>35431</v>
          </cell>
          <cell r="H13">
            <v>155</v>
          </cell>
          <cell r="I13">
            <v>1125</v>
          </cell>
          <cell r="J13" t="str">
            <v>HLAULNS</v>
          </cell>
          <cell r="K13">
            <v>1</v>
          </cell>
        </row>
        <row r="14">
          <cell r="A14">
            <v>1113</v>
          </cell>
          <cell r="B14">
            <v>11</v>
          </cell>
          <cell r="C14">
            <v>13</v>
          </cell>
          <cell r="D14" t="str">
            <v xml:space="preserve">SECRETARIO DEL S.E.A.                             </v>
          </cell>
          <cell r="E14" t="str">
            <v>SECRETARIO DEL S.E.A</v>
          </cell>
          <cell r="F14">
            <v>35431</v>
          </cell>
          <cell r="H14">
            <v>0</v>
          </cell>
          <cell r="I14">
            <v>1126</v>
          </cell>
          <cell r="J14" t="str">
            <v>HLAULNS</v>
          </cell>
          <cell r="K14">
            <v>1</v>
          </cell>
        </row>
        <row r="15">
          <cell r="A15">
            <v>1114</v>
          </cell>
          <cell r="B15">
            <v>11</v>
          </cell>
          <cell r="C15">
            <v>14</v>
          </cell>
          <cell r="D15" t="str">
            <v xml:space="preserve">SECRETARIO DE FACULTAD                            </v>
          </cell>
          <cell r="E15" t="str">
            <v>SECRETARIO DE FACULT</v>
          </cell>
          <cell r="F15">
            <v>35431</v>
          </cell>
          <cell r="H15">
            <v>156</v>
          </cell>
          <cell r="I15">
            <v>1128</v>
          </cell>
          <cell r="J15" t="str">
            <v>HLAULNS</v>
          </cell>
          <cell r="K15">
            <v>1</v>
          </cell>
        </row>
        <row r="16">
          <cell r="A16">
            <v>1115</v>
          </cell>
          <cell r="B16">
            <v>11</v>
          </cell>
          <cell r="C16">
            <v>15</v>
          </cell>
          <cell r="D16" t="str">
            <v xml:space="preserve">SECRETARIO DE INSTITUTO                           </v>
          </cell>
          <cell r="E16" t="str">
            <v>SECRETARIO DE INSTIT</v>
          </cell>
          <cell r="F16">
            <v>35431</v>
          </cell>
          <cell r="H16">
            <v>157</v>
          </cell>
          <cell r="I16">
            <v>1129</v>
          </cell>
          <cell r="J16" t="str">
            <v>HLAULNS</v>
          </cell>
          <cell r="K16">
            <v>1</v>
          </cell>
        </row>
        <row r="17">
          <cell r="A17">
            <v>1116</v>
          </cell>
          <cell r="B17">
            <v>11</v>
          </cell>
          <cell r="C17">
            <v>15</v>
          </cell>
          <cell r="D17" t="str">
            <v>SECRETARIO DE RECTORIA</v>
          </cell>
          <cell r="E17" t="str">
            <v>SECR.DE RECTORIA</v>
          </cell>
          <cell r="F17">
            <v>39709.443414351852</v>
          </cell>
          <cell r="H17">
            <v>0</v>
          </cell>
          <cell r="I17">
            <v>0</v>
          </cell>
          <cell r="J17" t="str">
            <v>AMESA</v>
          </cell>
          <cell r="K17">
            <v>1</v>
          </cell>
        </row>
        <row r="18">
          <cell r="A18">
            <v>1201</v>
          </cell>
          <cell r="B18">
            <v>12</v>
          </cell>
          <cell r="C18">
            <v>1</v>
          </cell>
          <cell r="D18" t="str">
            <v xml:space="preserve">COORD. DE ASESORES                                </v>
          </cell>
          <cell r="E18" t="str">
            <v xml:space="preserve">COORD. DE ASESORES  </v>
          </cell>
          <cell r="F18">
            <v>35431</v>
          </cell>
          <cell r="H18">
            <v>133</v>
          </cell>
          <cell r="I18">
            <v>1302</v>
          </cell>
          <cell r="J18" t="str">
            <v>HLAULNS</v>
          </cell>
          <cell r="K18">
            <v>1</v>
          </cell>
        </row>
        <row r="19">
          <cell r="A19">
            <v>1202</v>
          </cell>
          <cell r="B19">
            <v>12</v>
          </cell>
          <cell r="C19">
            <v>2</v>
          </cell>
          <cell r="D19" t="str">
            <v xml:space="preserve">CONTRALOR GENERAL                                 </v>
          </cell>
          <cell r="E19" t="str">
            <v xml:space="preserve">CONTRALOR GENERAL   </v>
          </cell>
          <cell r="F19">
            <v>35431</v>
          </cell>
          <cell r="H19">
            <v>134</v>
          </cell>
          <cell r="I19">
            <v>1305</v>
          </cell>
          <cell r="J19" t="str">
            <v>HLAULNS</v>
          </cell>
          <cell r="K19">
            <v>1</v>
          </cell>
        </row>
        <row r="20">
          <cell r="A20">
            <v>1203</v>
          </cell>
          <cell r="B20">
            <v>12</v>
          </cell>
          <cell r="C20">
            <v>3</v>
          </cell>
          <cell r="D20" t="str">
            <v xml:space="preserve">ABOGADO GENERAL                                   </v>
          </cell>
          <cell r="E20" t="str">
            <v xml:space="preserve">ABOGADO GENERAL     </v>
          </cell>
          <cell r="F20">
            <v>35431</v>
          </cell>
          <cell r="H20">
            <v>135</v>
          </cell>
          <cell r="I20">
            <v>1306</v>
          </cell>
          <cell r="J20" t="str">
            <v>HLAULNS</v>
          </cell>
          <cell r="K20">
            <v>1</v>
          </cell>
        </row>
        <row r="21">
          <cell r="A21">
            <v>1204</v>
          </cell>
          <cell r="B21">
            <v>12</v>
          </cell>
          <cell r="C21">
            <v>4</v>
          </cell>
          <cell r="D21" t="str">
            <v xml:space="preserve">DIRECTOR GENERAL ADMINISTRATIVO                   </v>
          </cell>
          <cell r="E21" t="str">
            <v>DIRECTOR GENERAL ADM</v>
          </cell>
          <cell r="F21">
            <v>35431</v>
          </cell>
          <cell r="H21">
            <v>139</v>
          </cell>
          <cell r="I21">
            <v>1310</v>
          </cell>
          <cell r="J21" t="str">
            <v>HLAULNS</v>
          </cell>
          <cell r="K21">
            <v>1</v>
          </cell>
        </row>
        <row r="22">
          <cell r="A22">
            <v>1205</v>
          </cell>
          <cell r="B22">
            <v>12</v>
          </cell>
          <cell r="C22">
            <v>5</v>
          </cell>
          <cell r="D22" t="str">
            <v xml:space="preserve">DIRECTOR ADMINISTRATIVO                           </v>
          </cell>
          <cell r="E22" t="str">
            <v>DIRECTOR ADMINISTRAT</v>
          </cell>
          <cell r="F22">
            <v>35431</v>
          </cell>
          <cell r="H22">
            <v>145</v>
          </cell>
          <cell r="I22">
            <v>1312</v>
          </cell>
          <cell r="J22" t="str">
            <v>HLAULNS</v>
          </cell>
          <cell r="K22">
            <v>1</v>
          </cell>
        </row>
        <row r="23">
          <cell r="A23">
            <v>1206</v>
          </cell>
          <cell r="B23">
            <v>12</v>
          </cell>
          <cell r="C23">
            <v>6</v>
          </cell>
          <cell r="D23" t="str">
            <v xml:space="preserve">SECRETARIO REGIONAL                               </v>
          </cell>
          <cell r="E23" t="str">
            <v xml:space="preserve">SECRETARIO REGIONAL </v>
          </cell>
          <cell r="F23">
            <v>35431</v>
          </cell>
          <cell r="H23">
            <v>146</v>
          </cell>
          <cell r="I23">
            <v>1313</v>
          </cell>
          <cell r="J23" t="str">
            <v>HLAULNS</v>
          </cell>
          <cell r="K23">
            <v>1</v>
          </cell>
        </row>
        <row r="24">
          <cell r="A24">
            <v>1207</v>
          </cell>
          <cell r="B24">
            <v>12</v>
          </cell>
          <cell r="C24">
            <v>7</v>
          </cell>
          <cell r="D24" t="str">
            <v xml:space="preserve">OFICIAL MAYOR                                     </v>
          </cell>
          <cell r="E24" t="str">
            <v xml:space="preserve">OFICIAL MAYOR       </v>
          </cell>
          <cell r="F24">
            <v>35431</v>
          </cell>
          <cell r="H24">
            <v>0</v>
          </cell>
          <cell r="I24">
            <v>1316</v>
          </cell>
          <cell r="J24" t="str">
            <v>HLAULNS</v>
          </cell>
          <cell r="K24">
            <v>1</v>
          </cell>
        </row>
        <row r="25">
          <cell r="A25">
            <v>1208</v>
          </cell>
          <cell r="B25">
            <v>12</v>
          </cell>
          <cell r="C25">
            <v>8</v>
          </cell>
          <cell r="D25" t="str">
            <v>SECRETARIO PARTICULAR</v>
          </cell>
          <cell r="E25" t="str">
            <v>SECRETARIO PARTICULA</v>
          </cell>
          <cell r="F25">
            <v>35431</v>
          </cell>
          <cell r="H25">
            <v>147</v>
          </cell>
          <cell r="I25">
            <v>1315</v>
          </cell>
          <cell r="J25" t="str">
            <v>HLAULNS</v>
          </cell>
          <cell r="K25">
            <v>1</v>
          </cell>
        </row>
        <row r="26">
          <cell r="A26">
            <v>1209</v>
          </cell>
          <cell r="B26">
            <v>12</v>
          </cell>
          <cell r="C26">
            <v>9</v>
          </cell>
          <cell r="D26" t="str">
            <v xml:space="preserve">DIRECTOR DE HOSPITAL DE GINECOLOGIA               </v>
          </cell>
          <cell r="E26" t="str">
            <v xml:space="preserve">DIR DE HOSP GINECOL </v>
          </cell>
          <cell r="F26">
            <v>35431</v>
          </cell>
          <cell r="H26">
            <v>154</v>
          </cell>
          <cell r="I26">
            <v>1122</v>
          </cell>
          <cell r="J26" t="str">
            <v>HLAULNS</v>
          </cell>
          <cell r="K26">
            <v>1</v>
          </cell>
        </row>
        <row r="27">
          <cell r="A27">
            <v>1210</v>
          </cell>
          <cell r="B27">
            <v>12</v>
          </cell>
          <cell r="C27">
            <v>10</v>
          </cell>
          <cell r="D27" t="str">
            <v xml:space="preserve">JEFE DE CARRERA                                   </v>
          </cell>
          <cell r="E27" t="str">
            <v xml:space="preserve">JEFE DE CARRERA     </v>
          </cell>
          <cell r="F27">
            <v>35431</v>
          </cell>
          <cell r="H27">
            <v>158</v>
          </cell>
          <cell r="I27">
            <v>1205</v>
          </cell>
          <cell r="J27" t="str">
            <v>HLAULNS</v>
          </cell>
          <cell r="K27">
            <v>1</v>
          </cell>
        </row>
        <row r="28">
          <cell r="A28">
            <v>1211</v>
          </cell>
          <cell r="B28">
            <v>12</v>
          </cell>
          <cell r="C28">
            <v>11</v>
          </cell>
          <cell r="D28" t="str">
            <v xml:space="preserve">DIRECTOR ARTISTICO                                </v>
          </cell>
          <cell r="E28" t="str">
            <v xml:space="preserve">DIRECTOR ARTISTICO  </v>
          </cell>
          <cell r="F28">
            <v>35431</v>
          </cell>
          <cell r="H28">
            <v>159</v>
          </cell>
          <cell r="I28">
            <v>1207</v>
          </cell>
          <cell r="J28" t="str">
            <v>HLAULNS</v>
          </cell>
          <cell r="K28">
            <v>1</v>
          </cell>
        </row>
        <row r="29">
          <cell r="A29">
            <v>1212</v>
          </cell>
          <cell r="B29">
            <v>12</v>
          </cell>
          <cell r="C29">
            <v>12</v>
          </cell>
          <cell r="D29" t="str">
            <v xml:space="preserve">JEFE DE CENTRO                                    </v>
          </cell>
          <cell r="E29" t="str">
            <v xml:space="preserve">JEFE DE CENTRO      </v>
          </cell>
          <cell r="F29">
            <v>35431</v>
          </cell>
          <cell r="H29">
            <v>160</v>
          </cell>
          <cell r="I29">
            <v>1210</v>
          </cell>
          <cell r="J29" t="str">
            <v>HLAULNS</v>
          </cell>
          <cell r="K29">
            <v>1</v>
          </cell>
        </row>
        <row r="30">
          <cell r="A30">
            <v>1213</v>
          </cell>
          <cell r="B30">
            <v>12</v>
          </cell>
          <cell r="C30">
            <v>13</v>
          </cell>
          <cell r="D30" t="str">
            <v xml:space="preserve">JEFE DE DEPTO. ACADEMICO                          </v>
          </cell>
          <cell r="E30" t="str">
            <v>JEFE DE DEPTO. ACADE</v>
          </cell>
          <cell r="F30">
            <v>35431</v>
          </cell>
          <cell r="H30">
            <v>161</v>
          </cell>
          <cell r="I30">
            <v>1211</v>
          </cell>
          <cell r="J30" t="str">
            <v>HLAULNS</v>
          </cell>
          <cell r="K30">
            <v>1</v>
          </cell>
        </row>
        <row r="31">
          <cell r="A31">
            <v>1214</v>
          </cell>
          <cell r="B31">
            <v>12</v>
          </cell>
          <cell r="C31">
            <v>14</v>
          </cell>
          <cell r="D31" t="str">
            <v xml:space="preserve">COORD. ACADEMICO                                  </v>
          </cell>
          <cell r="E31" t="str">
            <v xml:space="preserve">COORD. ACADEMICO    </v>
          </cell>
          <cell r="F31">
            <v>35431</v>
          </cell>
          <cell r="H31">
            <v>162</v>
          </cell>
          <cell r="I31">
            <v>1212</v>
          </cell>
          <cell r="J31" t="str">
            <v>HLAULNS</v>
          </cell>
          <cell r="K31">
            <v>1</v>
          </cell>
        </row>
        <row r="32">
          <cell r="A32">
            <v>1215</v>
          </cell>
          <cell r="B32">
            <v>12</v>
          </cell>
          <cell r="C32">
            <v>15</v>
          </cell>
          <cell r="D32" t="str">
            <v xml:space="preserve">JEFE DE DEPARTAMENTO ADMINISTRATIVO               </v>
          </cell>
          <cell r="E32" t="str">
            <v>JEFE DE DEPARTAMENTO</v>
          </cell>
          <cell r="F32">
            <v>35431</v>
          </cell>
          <cell r="H32">
            <v>148</v>
          </cell>
          <cell r="I32">
            <v>1320</v>
          </cell>
          <cell r="J32" t="str">
            <v>HLAULNS</v>
          </cell>
          <cell r="K32">
            <v>1</v>
          </cell>
        </row>
        <row r="33">
          <cell r="A33">
            <v>1216</v>
          </cell>
          <cell r="B33">
            <v>12</v>
          </cell>
          <cell r="C33">
            <v>16</v>
          </cell>
          <cell r="D33" t="str">
            <v xml:space="preserve">JEFE DE OFICINA                                   </v>
          </cell>
          <cell r="E33" t="str">
            <v xml:space="preserve">JEFE DE OFICINA     </v>
          </cell>
          <cell r="F33">
            <v>35431</v>
          </cell>
          <cell r="H33">
            <v>149</v>
          </cell>
          <cell r="I33">
            <v>1322</v>
          </cell>
          <cell r="J33" t="str">
            <v>HLAULNS</v>
          </cell>
          <cell r="K33">
            <v>1</v>
          </cell>
        </row>
        <row r="34">
          <cell r="A34">
            <v>1217</v>
          </cell>
          <cell r="B34">
            <v>12</v>
          </cell>
          <cell r="C34">
            <v>17</v>
          </cell>
          <cell r="D34" t="str">
            <v xml:space="preserve">ADMINISTRADOR                                     </v>
          </cell>
          <cell r="E34" t="str">
            <v xml:space="preserve">ADMINISTRADOR       </v>
          </cell>
          <cell r="F34">
            <v>35431</v>
          </cell>
          <cell r="H34">
            <v>150</v>
          </cell>
          <cell r="I34">
            <v>1324</v>
          </cell>
          <cell r="J34" t="str">
            <v>HLAULNS</v>
          </cell>
          <cell r="K34">
            <v>1</v>
          </cell>
        </row>
        <row r="35">
          <cell r="A35">
            <v>1218</v>
          </cell>
          <cell r="B35">
            <v>12</v>
          </cell>
          <cell r="C35">
            <v>18</v>
          </cell>
          <cell r="D35" t="str">
            <v>COORDINADOR DE LABORATORIO</v>
          </cell>
          <cell r="E35" t="str">
            <v>COORD. LABORATORIO</v>
          </cell>
          <cell r="F35">
            <v>37357</v>
          </cell>
          <cell r="H35">
            <v>150</v>
          </cell>
          <cell r="I35">
            <v>1218</v>
          </cell>
          <cell r="J35" t="str">
            <v>HMATPRZ</v>
          </cell>
          <cell r="K35">
            <v>1</v>
          </cell>
        </row>
        <row r="36">
          <cell r="A36">
            <v>1219</v>
          </cell>
          <cell r="B36">
            <v>12</v>
          </cell>
          <cell r="C36">
            <v>19</v>
          </cell>
          <cell r="D36" t="str">
            <v>SECRETARIO PARTICULAR DEL RECTOR</v>
          </cell>
          <cell r="E36" t="str">
            <v>SEC.PART.RECTOR</v>
          </cell>
          <cell r="F36">
            <v>39709.443043981482</v>
          </cell>
          <cell r="H36">
            <v>0</v>
          </cell>
          <cell r="I36">
            <v>0</v>
          </cell>
          <cell r="J36" t="str">
            <v>AMESA</v>
          </cell>
          <cell r="K36">
            <v>1</v>
          </cell>
        </row>
        <row r="37">
          <cell r="A37">
            <v>1220</v>
          </cell>
          <cell r="B37">
            <v>12</v>
          </cell>
          <cell r="C37">
            <v>20</v>
          </cell>
          <cell r="D37" t="str">
            <v>ASESOR</v>
          </cell>
          <cell r="E37" t="str">
            <v>ASESOR</v>
          </cell>
          <cell r="F37">
            <v>40084</v>
          </cell>
          <cell r="H37">
            <v>0</v>
          </cell>
          <cell r="I37">
            <v>0</v>
          </cell>
          <cell r="J37" t="str">
            <v>AMESA</v>
          </cell>
          <cell r="K37">
            <v>1</v>
          </cell>
        </row>
        <row r="38">
          <cell r="A38">
            <v>1221</v>
          </cell>
          <cell r="B38">
            <v>11</v>
          </cell>
          <cell r="C38">
            <v>21</v>
          </cell>
          <cell r="D38" t="str">
            <v>RESPONSABLE DE PROCESO</v>
          </cell>
          <cell r="E38" t="str">
            <v>RESP DE PROCESO</v>
          </cell>
          <cell r="F38">
            <v>40995</v>
          </cell>
          <cell r="H38">
            <v>0</v>
          </cell>
          <cell r="I38">
            <v>0</v>
          </cell>
          <cell r="J38" t="str">
            <v/>
          </cell>
          <cell r="K38">
            <v>1</v>
          </cell>
        </row>
        <row r="39">
          <cell r="A39">
            <v>1222</v>
          </cell>
          <cell r="B39">
            <v>11</v>
          </cell>
          <cell r="C39">
            <v>22</v>
          </cell>
          <cell r="D39" t="str">
            <v>COORDINADOR DE PROCESO/PROGRAMA</v>
          </cell>
          <cell r="E39" t="str">
            <v>COORD PROC/PROGRAMA</v>
          </cell>
          <cell r="F39">
            <v>40995</v>
          </cell>
          <cell r="H39">
            <v>0</v>
          </cell>
          <cell r="I39">
            <v>0</v>
          </cell>
          <cell r="J39" t="str">
            <v/>
          </cell>
          <cell r="K39">
            <v>1</v>
          </cell>
        </row>
        <row r="40">
          <cell r="A40">
            <v>1223</v>
          </cell>
          <cell r="B40">
            <v>12</v>
          </cell>
          <cell r="C40">
            <v>23</v>
          </cell>
          <cell r="D40" t="str">
            <v>SECRETARIO PRIVADO</v>
          </cell>
          <cell r="E40" t="str">
            <v>SECRETARIO PRIVADO</v>
          </cell>
          <cell r="F40">
            <v>41418</v>
          </cell>
          <cell r="H40">
            <v>0</v>
          </cell>
          <cell r="I40">
            <v>0</v>
          </cell>
          <cell r="J40" t="str">
            <v/>
          </cell>
          <cell r="K40">
            <v>1</v>
          </cell>
        </row>
        <row r="41">
          <cell r="A41">
            <v>2101</v>
          </cell>
          <cell r="B41">
            <v>21</v>
          </cell>
          <cell r="C41">
            <v>1</v>
          </cell>
          <cell r="D41" t="str">
            <v xml:space="preserve">AUXILIAR DEL DEPARTAMENTO DE NOMINA               </v>
          </cell>
          <cell r="E41" t="str">
            <v xml:space="preserve">AUX DEPTO NOMINAS   </v>
          </cell>
          <cell r="F41">
            <v>35431</v>
          </cell>
          <cell r="H41">
            <v>101</v>
          </cell>
          <cell r="I41">
            <v>2101</v>
          </cell>
          <cell r="J41" t="str">
            <v>HLAULNS</v>
          </cell>
          <cell r="K41">
            <v>2</v>
          </cell>
        </row>
        <row r="42">
          <cell r="A42">
            <v>2102</v>
          </cell>
          <cell r="B42">
            <v>21</v>
          </cell>
          <cell r="C42">
            <v>2</v>
          </cell>
          <cell r="D42" t="str">
            <v xml:space="preserve">OFICIAL DE SECCION DE SERVICIO SOCIAL. DIVISIONES </v>
          </cell>
          <cell r="E42" t="str">
            <v xml:space="preserve">OFIC DE SEC DE SERV </v>
          </cell>
          <cell r="F42">
            <v>35431</v>
          </cell>
          <cell r="H42">
            <v>102</v>
          </cell>
          <cell r="I42">
            <v>2102</v>
          </cell>
          <cell r="J42" t="str">
            <v>HLAULNS</v>
          </cell>
          <cell r="K42">
            <v>2</v>
          </cell>
        </row>
        <row r="43">
          <cell r="A43">
            <v>2103</v>
          </cell>
          <cell r="B43">
            <v>21</v>
          </cell>
          <cell r="C43">
            <v>3</v>
          </cell>
          <cell r="D43" t="str">
            <v xml:space="preserve">ENCARGADO DE ARCHIVO GENERAL                      </v>
          </cell>
          <cell r="E43" t="str">
            <v xml:space="preserve">ENC DE ARCHIVO GRAL </v>
          </cell>
          <cell r="F43">
            <v>35431</v>
          </cell>
          <cell r="H43">
            <v>103</v>
          </cell>
          <cell r="I43">
            <v>2103</v>
          </cell>
          <cell r="J43" t="str">
            <v>HLAULNS</v>
          </cell>
          <cell r="K43">
            <v>2</v>
          </cell>
        </row>
        <row r="44">
          <cell r="A44">
            <v>2104</v>
          </cell>
          <cell r="B44">
            <v>21</v>
          </cell>
          <cell r="C44">
            <v>4</v>
          </cell>
          <cell r="D44" t="str">
            <v xml:space="preserve">AUXILIAR DEL DEPARTAMENTO DE REGISTRO Y TRAM DSP  </v>
          </cell>
          <cell r="E44" t="str">
            <v>AUX DEL DEPTO DE REG</v>
          </cell>
          <cell r="F44">
            <v>35431</v>
          </cell>
          <cell r="H44">
            <v>104</v>
          </cell>
          <cell r="I44">
            <v>2104</v>
          </cell>
          <cell r="J44" t="str">
            <v>HLAULNS</v>
          </cell>
          <cell r="K44">
            <v>2</v>
          </cell>
        </row>
        <row r="45">
          <cell r="A45">
            <v>2105</v>
          </cell>
          <cell r="B45">
            <v>21</v>
          </cell>
          <cell r="C45">
            <v>5</v>
          </cell>
          <cell r="D45" t="str">
            <v xml:space="preserve">ENCARGADO DE REGISTRO DE TITULOS Y TRAMITES       </v>
          </cell>
          <cell r="E45" t="str">
            <v xml:space="preserve">ENC TRAMITE DOCTOS  </v>
          </cell>
          <cell r="F45">
            <v>35431</v>
          </cell>
          <cell r="H45">
            <v>128</v>
          </cell>
          <cell r="I45">
            <v>0</v>
          </cell>
          <cell r="J45" t="str">
            <v>HLAULNS</v>
          </cell>
          <cell r="K45">
            <v>2</v>
          </cell>
        </row>
        <row r="46">
          <cell r="A46">
            <v>2106</v>
          </cell>
          <cell r="B46">
            <v>21</v>
          </cell>
          <cell r="C46">
            <v>6</v>
          </cell>
          <cell r="D46" t="str">
            <v xml:space="preserve">ENCARGADO DE CINE TRASHUMANTE                     </v>
          </cell>
          <cell r="E46" t="str">
            <v xml:space="preserve">ENC DE CINE TRASHUM </v>
          </cell>
          <cell r="F46">
            <v>35431</v>
          </cell>
          <cell r="H46">
            <v>100</v>
          </cell>
          <cell r="I46">
            <v>2108</v>
          </cell>
          <cell r="J46" t="str">
            <v>HLAULNS</v>
          </cell>
          <cell r="K46">
            <v>2</v>
          </cell>
        </row>
        <row r="47">
          <cell r="A47">
            <v>2107</v>
          </cell>
          <cell r="B47">
            <v>21</v>
          </cell>
          <cell r="C47">
            <v>7</v>
          </cell>
          <cell r="D47" t="str">
            <v xml:space="preserve">ALMACENISTA                                       </v>
          </cell>
          <cell r="E47" t="str">
            <v xml:space="preserve">ALMACENISTA         </v>
          </cell>
          <cell r="F47">
            <v>35431</v>
          </cell>
          <cell r="H47">
            <v>92</v>
          </cell>
          <cell r="I47">
            <v>2111</v>
          </cell>
          <cell r="J47" t="str">
            <v>HLAULNS</v>
          </cell>
          <cell r="K47">
            <v>2</v>
          </cell>
        </row>
        <row r="48">
          <cell r="A48">
            <v>2108</v>
          </cell>
          <cell r="B48">
            <v>21</v>
          </cell>
          <cell r="C48">
            <v>8</v>
          </cell>
          <cell r="D48" t="str">
            <v xml:space="preserve">OFICIAL PRIMERO                                   </v>
          </cell>
          <cell r="E48" t="str">
            <v xml:space="preserve">OFICIAL PRIMERO     </v>
          </cell>
          <cell r="F48">
            <v>35431</v>
          </cell>
          <cell r="H48">
            <v>93</v>
          </cell>
          <cell r="I48">
            <v>2112</v>
          </cell>
          <cell r="J48" t="str">
            <v>HLAULNS</v>
          </cell>
          <cell r="K48">
            <v>2</v>
          </cell>
        </row>
        <row r="49">
          <cell r="A49">
            <v>2109</v>
          </cell>
          <cell r="B49">
            <v>21</v>
          </cell>
          <cell r="C49">
            <v>9</v>
          </cell>
          <cell r="D49" t="str">
            <v xml:space="preserve">ENCARGADO DE CINETECA                             </v>
          </cell>
          <cell r="E49" t="str">
            <v>ENCARGADO DE CINETEC</v>
          </cell>
          <cell r="F49">
            <v>35431</v>
          </cell>
          <cell r="H49">
            <v>94</v>
          </cell>
          <cell r="I49">
            <v>2113</v>
          </cell>
          <cell r="J49" t="str">
            <v>HLAULNS</v>
          </cell>
          <cell r="K49">
            <v>2</v>
          </cell>
        </row>
        <row r="50">
          <cell r="A50">
            <v>2110</v>
          </cell>
          <cell r="B50">
            <v>21</v>
          </cell>
          <cell r="C50">
            <v>10</v>
          </cell>
          <cell r="D50" t="str">
            <v xml:space="preserve">ENCARGADO DE CAFETERIA                            </v>
          </cell>
          <cell r="E50" t="str">
            <v>ENCARGADO DE CAFETER</v>
          </cell>
          <cell r="F50">
            <v>35431</v>
          </cell>
          <cell r="H50">
            <v>95</v>
          </cell>
          <cell r="I50">
            <v>2114</v>
          </cell>
          <cell r="J50" t="str">
            <v>HLAULNS</v>
          </cell>
          <cell r="K50">
            <v>2</v>
          </cell>
        </row>
        <row r="51">
          <cell r="A51">
            <v>2111</v>
          </cell>
          <cell r="B51">
            <v>21</v>
          </cell>
          <cell r="C51">
            <v>11</v>
          </cell>
          <cell r="D51" t="str">
            <v>ENCARGADO DE TRAMITE DE DOC. OFIC. MAYOR</v>
          </cell>
          <cell r="E51" t="str">
            <v xml:space="preserve">ENC TRAMITE DOCTOS  </v>
          </cell>
          <cell r="F51">
            <v>35431</v>
          </cell>
          <cell r="H51">
            <v>96</v>
          </cell>
          <cell r="I51">
            <v>2115</v>
          </cell>
          <cell r="J51" t="str">
            <v>HLAULNS</v>
          </cell>
          <cell r="K51">
            <v>2</v>
          </cell>
        </row>
        <row r="52">
          <cell r="A52">
            <v>2112</v>
          </cell>
          <cell r="B52">
            <v>21</v>
          </cell>
          <cell r="C52">
            <v>12</v>
          </cell>
          <cell r="D52" t="str">
            <v xml:space="preserve">OFICIAL ADMINISTRATIVO. U.A.R.                    </v>
          </cell>
          <cell r="E52" t="str">
            <v>OF ADMINISTRATVO UAR</v>
          </cell>
          <cell r="F52">
            <v>35431</v>
          </cell>
          <cell r="H52">
            <v>97</v>
          </cell>
          <cell r="I52">
            <v>2116</v>
          </cell>
          <cell r="J52" t="str">
            <v>HLAULNS</v>
          </cell>
          <cell r="K52">
            <v>2</v>
          </cell>
        </row>
        <row r="53">
          <cell r="A53">
            <v>2113</v>
          </cell>
          <cell r="B53">
            <v>21</v>
          </cell>
          <cell r="C53">
            <v>13</v>
          </cell>
          <cell r="D53" t="str">
            <v xml:space="preserve">AUXILIAR DEL DEPARTAMENTO EDITORIAL D.C.          </v>
          </cell>
          <cell r="E53" t="str">
            <v xml:space="preserve">AUX DEPTO EDITOR DF </v>
          </cell>
          <cell r="F53">
            <v>35431</v>
          </cell>
          <cell r="H53">
            <v>98</v>
          </cell>
          <cell r="I53">
            <v>2117</v>
          </cell>
          <cell r="J53" t="str">
            <v>HLAULNS</v>
          </cell>
          <cell r="K53">
            <v>2</v>
          </cell>
        </row>
        <row r="54">
          <cell r="A54">
            <v>2114</v>
          </cell>
          <cell r="B54">
            <v>21</v>
          </cell>
          <cell r="C54">
            <v>14</v>
          </cell>
          <cell r="D54" t="str">
            <v xml:space="preserve">AUXILIAR DEL DEPTO. DE EXPOSICIONES D.C.          </v>
          </cell>
          <cell r="E54" t="str">
            <v xml:space="preserve">AUX DEPTO.EXPOSIC   </v>
          </cell>
          <cell r="F54">
            <v>35431</v>
          </cell>
          <cell r="H54">
            <v>99</v>
          </cell>
          <cell r="I54">
            <v>2118</v>
          </cell>
          <cell r="J54" t="str">
            <v>HLAULNS</v>
          </cell>
          <cell r="K54">
            <v>2</v>
          </cell>
        </row>
        <row r="55">
          <cell r="A55">
            <v>2115</v>
          </cell>
          <cell r="B55">
            <v>21</v>
          </cell>
          <cell r="C55">
            <v>15</v>
          </cell>
          <cell r="D55" t="str">
            <v xml:space="preserve">TAQUIMECANOGRAFA                                  </v>
          </cell>
          <cell r="E55" t="str">
            <v xml:space="preserve">TAQUIMECANOGRAFA    </v>
          </cell>
          <cell r="F55">
            <v>35431</v>
          </cell>
          <cell r="H55">
            <v>86</v>
          </cell>
          <cell r="I55">
            <v>2121</v>
          </cell>
          <cell r="J55" t="str">
            <v>HLAULNS</v>
          </cell>
          <cell r="K55">
            <v>2</v>
          </cell>
        </row>
        <row r="56">
          <cell r="A56">
            <v>2116</v>
          </cell>
          <cell r="B56">
            <v>21</v>
          </cell>
          <cell r="C56">
            <v>16</v>
          </cell>
          <cell r="D56" t="str">
            <v xml:space="preserve">ENCARGADO DE CORRESPONDENCIA OFICIALIA M          </v>
          </cell>
          <cell r="E56" t="str">
            <v>ENC CORRESP OFIC MAY</v>
          </cell>
          <cell r="F56">
            <v>35431</v>
          </cell>
          <cell r="H56">
            <v>87</v>
          </cell>
          <cell r="I56">
            <v>2122</v>
          </cell>
          <cell r="J56" t="str">
            <v>HLAULNS</v>
          </cell>
          <cell r="K56">
            <v>2</v>
          </cell>
        </row>
        <row r="57">
          <cell r="A57">
            <v>2117</v>
          </cell>
          <cell r="B57">
            <v>21</v>
          </cell>
          <cell r="C57">
            <v>17</v>
          </cell>
          <cell r="D57" t="str">
            <v xml:space="preserve">ENCARGADO DE INTERCAMBIO DE PUBLICACIONES DIF.CUL </v>
          </cell>
          <cell r="E57" t="str">
            <v>ENC INTERC PUB.DIF.C</v>
          </cell>
          <cell r="F57">
            <v>35431</v>
          </cell>
          <cell r="H57">
            <v>88</v>
          </cell>
          <cell r="I57">
            <v>2123</v>
          </cell>
          <cell r="J57" t="str">
            <v>HLAULNS</v>
          </cell>
          <cell r="K57">
            <v>2</v>
          </cell>
        </row>
        <row r="58">
          <cell r="A58">
            <v>2118</v>
          </cell>
          <cell r="B58">
            <v>21</v>
          </cell>
          <cell r="C58">
            <v>18</v>
          </cell>
          <cell r="D58" t="str">
            <v xml:space="preserve">AUXILIAR DE RELACIONES PUBLICAS                   </v>
          </cell>
          <cell r="E58" t="str">
            <v xml:space="preserve">AUX RELACIONES PUBL </v>
          </cell>
          <cell r="F58">
            <v>35431</v>
          </cell>
          <cell r="H58">
            <v>89</v>
          </cell>
          <cell r="I58">
            <v>2123</v>
          </cell>
          <cell r="J58" t="str">
            <v>HLAULNS</v>
          </cell>
          <cell r="K58">
            <v>2</v>
          </cell>
        </row>
        <row r="59">
          <cell r="A59">
            <v>2119</v>
          </cell>
          <cell r="B59">
            <v>21</v>
          </cell>
          <cell r="C59">
            <v>19</v>
          </cell>
          <cell r="D59" t="str">
            <v xml:space="preserve">AUXILIAR ADMINISTRATIVO ENF. Y MED. VERACRUZ      </v>
          </cell>
          <cell r="E59" t="str">
            <v xml:space="preserve">AUX ADMINISTRAT ENF </v>
          </cell>
          <cell r="F59">
            <v>35431</v>
          </cell>
          <cell r="H59">
            <v>90</v>
          </cell>
          <cell r="I59">
            <v>2124</v>
          </cell>
          <cell r="J59" t="str">
            <v>HLAULNS</v>
          </cell>
          <cell r="K59">
            <v>2</v>
          </cell>
        </row>
        <row r="60">
          <cell r="A60">
            <v>2120</v>
          </cell>
          <cell r="B60">
            <v>21</v>
          </cell>
          <cell r="C60">
            <v>20</v>
          </cell>
          <cell r="D60" t="str">
            <v xml:space="preserve">ECONOMA                                           </v>
          </cell>
          <cell r="E60" t="str">
            <v xml:space="preserve">ECONOMA             </v>
          </cell>
          <cell r="F60">
            <v>35431</v>
          </cell>
          <cell r="H60">
            <v>91</v>
          </cell>
          <cell r="I60">
            <v>2125</v>
          </cell>
          <cell r="J60" t="str">
            <v>HLAULNS</v>
          </cell>
          <cell r="K60">
            <v>2</v>
          </cell>
        </row>
        <row r="61">
          <cell r="A61">
            <v>2121</v>
          </cell>
          <cell r="B61">
            <v>21</v>
          </cell>
          <cell r="C61">
            <v>21</v>
          </cell>
          <cell r="D61" t="str">
            <v xml:space="preserve">ARCHIVISTA                                        </v>
          </cell>
          <cell r="E61" t="str">
            <v xml:space="preserve">ARCHIVISTA          </v>
          </cell>
          <cell r="F61">
            <v>35431</v>
          </cell>
          <cell r="H61">
            <v>82</v>
          </cell>
          <cell r="I61">
            <v>2128</v>
          </cell>
          <cell r="J61" t="str">
            <v>HLAULNS</v>
          </cell>
          <cell r="K61">
            <v>2</v>
          </cell>
        </row>
        <row r="62">
          <cell r="A62">
            <v>2122</v>
          </cell>
          <cell r="B62">
            <v>21</v>
          </cell>
          <cell r="C62">
            <v>22</v>
          </cell>
          <cell r="D62" t="str">
            <v xml:space="preserve">MECANOGRAFA                                       </v>
          </cell>
          <cell r="E62" t="str">
            <v xml:space="preserve">MECANOGRAFA         </v>
          </cell>
          <cell r="F62">
            <v>35431</v>
          </cell>
          <cell r="H62">
            <v>83</v>
          </cell>
          <cell r="I62">
            <v>2129</v>
          </cell>
          <cell r="J62" t="str">
            <v>HLAULNS</v>
          </cell>
          <cell r="K62">
            <v>2</v>
          </cell>
        </row>
        <row r="63">
          <cell r="A63">
            <v>2123</v>
          </cell>
          <cell r="B63">
            <v>21</v>
          </cell>
          <cell r="C63">
            <v>23</v>
          </cell>
          <cell r="D63" t="str">
            <v xml:space="preserve">PERFORISTA                                        </v>
          </cell>
          <cell r="E63" t="str">
            <v xml:space="preserve">PERFORISTA          </v>
          </cell>
          <cell r="F63">
            <v>35431</v>
          </cell>
          <cell r="H63">
            <v>84</v>
          </cell>
          <cell r="I63">
            <v>2130</v>
          </cell>
          <cell r="J63" t="str">
            <v>HLAULNS</v>
          </cell>
          <cell r="K63">
            <v>2</v>
          </cell>
        </row>
        <row r="64">
          <cell r="A64">
            <v>2124</v>
          </cell>
          <cell r="B64">
            <v>21</v>
          </cell>
          <cell r="C64">
            <v>24</v>
          </cell>
          <cell r="D64" t="str">
            <v xml:space="preserve">BOLETERO                                          </v>
          </cell>
          <cell r="E64" t="str">
            <v xml:space="preserve">BOLETERO            </v>
          </cell>
          <cell r="F64">
            <v>35431</v>
          </cell>
          <cell r="H64">
            <v>85</v>
          </cell>
          <cell r="I64">
            <v>2131</v>
          </cell>
          <cell r="J64" t="str">
            <v>HLAULNS</v>
          </cell>
          <cell r="K64">
            <v>2</v>
          </cell>
        </row>
        <row r="65">
          <cell r="A65">
            <v>2125</v>
          </cell>
          <cell r="B65">
            <v>21</v>
          </cell>
          <cell r="C65">
            <v>5</v>
          </cell>
          <cell r="D65" t="str">
            <v>DIGITALIZADOR</v>
          </cell>
          <cell r="E65" t="str">
            <v>DIGITALIZADOR</v>
          </cell>
          <cell r="F65">
            <v>37124</v>
          </cell>
          <cell r="I65">
            <v>2125</v>
          </cell>
          <cell r="J65" t="str">
            <v>HMATPRZ</v>
          </cell>
          <cell r="K65">
            <v>2</v>
          </cell>
        </row>
        <row r="66">
          <cell r="A66">
            <v>2201</v>
          </cell>
          <cell r="B66">
            <v>22</v>
          </cell>
          <cell r="C66">
            <v>1</v>
          </cell>
          <cell r="D66" t="str">
            <v xml:space="preserve">LABORATORISTA                                     </v>
          </cell>
          <cell r="E66" t="str">
            <v xml:space="preserve">LABORATORISTA       </v>
          </cell>
          <cell r="F66">
            <v>35431</v>
          </cell>
          <cell r="H66">
            <v>70</v>
          </cell>
          <cell r="I66">
            <v>2201</v>
          </cell>
          <cell r="J66" t="str">
            <v>HLAULNS</v>
          </cell>
          <cell r="K66">
            <v>2</v>
          </cell>
        </row>
        <row r="67">
          <cell r="A67">
            <v>2202</v>
          </cell>
          <cell r="B67">
            <v>22</v>
          </cell>
          <cell r="C67">
            <v>2</v>
          </cell>
          <cell r="D67" t="str">
            <v xml:space="preserve">REDACTOR Y/O CORRECTOR                            </v>
          </cell>
          <cell r="E67" t="str">
            <v>REDACTOR Y/O CORRECT</v>
          </cell>
          <cell r="F67">
            <v>35431</v>
          </cell>
          <cell r="H67">
            <v>71</v>
          </cell>
          <cell r="I67">
            <v>2202</v>
          </cell>
          <cell r="J67" t="str">
            <v>HLAULNS</v>
          </cell>
          <cell r="K67">
            <v>2</v>
          </cell>
        </row>
        <row r="68">
          <cell r="A68">
            <v>2203</v>
          </cell>
          <cell r="B68">
            <v>22</v>
          </cell>
          <cell r="C68">
            <v>3</v>
          </cell>
          <cell r="D68" t="str">
            <v xml:space="preserve">PROGRAMADOR                                       </v>
          </cell>
          <cell r="E68" t="str">
            <v xml:space="preserve">PROGRAMADOR         </v>
          </cell>
          <cell r="F68">
            <v>35431</v>
          </cell>
          <cell r="H68">
            <v>72</v>
          </cell>
          <cell r="I68">
            <v>2203</v>
          </cell>
          <cell r="J68" t="str">
            <v>HLAULNS</v>
          </cell>
          <cell r="K68">
            <v>2</v>
          </cell>
        </row>
        <row r="69">
          <cell r="A69">
            <v>2204</v>
          </cell>
          <cell r="B69">
            <v>22</v>
          </cell>
          <cell r="C69">
            <v>4</v>
          </cell>
          <cell r="D69" t="str">
            <v xml:space="preserve">ENCARGADO DE OPERACION                            </v>
          </cell>
          <cell r="E69" t="str">
            <v>ENCARGADO DE OPERACI</v>
          </cell>
          <cell r="F69">
            <v>35431</v>
          </cell>
          <cell r="H69">
            <v>73</v>
          </cell>
          <cell r="I69">
            <v>2204</v>
          </cell>
          <cell r="J69" t="str">
            <v>HLAULNS</v>
          </cell>
          <cell r="K69">
            <v>2</v>
          </cell>
        </row>
        <row r="70">
          <cell r="A70">
            <v>2205</v>
          </cell>
          <cell r="B70">
            <v>22</v>
          </cell>
          <cell r="C70">
            <v>5</v>
          </cell>
          <cell r="D70" t="str">
            <v xml:space="preserve">ENCARGADO DE SONIDO UIIECA                        </v>
          </cell>
          <cell r="E70" t="str">
            <v xml:space="preserve">ENC SONIDO UIIECA   </v>
          </cell>
          <cell r="F70">
            <v>35431</v>
          </cell>
          <cell r="H70">
            <v>74</v>
          </cell>
          <cell r="I70">
            <v>2205</v>
          </cell>
          <cell r="J70" t="str">
            <v>HLAULNS</v>
          </cell>
          <cell r="K70">
            <v>2</v>
          </cell>
        </row>
        <row r="71">
          <cell r="A71">
            <v>2206</v>
          </cell>
          <cell r="B71">
            <v>22</v>
          </cell>
          <cell r="C71">
            <v>6</v>
          </cell>
          <cell r="D71" t="str">
            <v xml:space="preserve">REPORTERO                                         </v>
          </cell>
          <cell r="E71" t="str">
            <v xml:space="preserve">REPORTERO           </v>
          </cell>
          <cell r="F71">
            <v>35431</v>
          </cell>
          <cell r="H71">
            <v>75</v>
          </cell>
          <cell r="I71">
            <v>2206</v>
          </cell>
          <cell r="J71" t="str">
            <v>HLAULNS</v>
          </cell>
          <cell r="K71">
            <v>2</v>
          </cell>
        </row>
        <row r="72">
          <cell r="A72">
            <v>2207</v>
          </cell>
          <cell r="B72">
            <v>22</v>
          </cell>
          <cell r="C72">
            <v>7</v>
          </cell>
          <cell r="D72" t="str">
            <v xml:space="preserve">ENCARGADO DE SECCION DE SERVICIO AL PUB.          </v>
          </cell>
          <cell r="E72" t="str">
            <v>ENC SECCION SERV PUB</v>
          </cell>
          <cell r="F72">
            <v>35431</v>
          </cell>
          <cell r="H72">
            <v>76</v>
          </cell>
          <cell r="I72">
            <v>2207</v>
          </cell>
          <cell r="J72" t="str">
            <v>HLAULNS</v>
          </cell>
          <cell r="K72">
            <v>2</v>
          </cell>
        </row>
        <row r="73">
          <cell r="A73">
            <v>2208</v>
          </cell>
          <cell r="B73">
            <v>22</v>
          </cell>
          <cell r="C73">
            <v>8</v>
          </cell>
          <cell r="D73" t="str">
            <v xml:space="preserve">ENCARGADO DE SECCION DE PROCESOS TECNICO          </v>
          </cell>
          <cell r="E73" t="str">
            <v>ENC SECCION PROC TEC</v>
          </cell>
          <cell r="F73">
            <v>35431</v>
          </cell>
          <cell r="H73">
            <v>77</v>
          </cell>
          <cell r="I73">
            <v>2208</v>
          </cell>
          <cell r="J73" t="str">
            <v>HLAULNS</v>
          </cell>
          <cell r="K73">
            <v>2</v>
          </cell>
        </row>
        <row r="74">
          <cell r="A74">
            <v>2209</v>
          </cell>
          <cell r="B74">
            <v>22</v>
          </cell>
          <cell r="C74">
            <v>9</v>
          </cell>
          <cell r="D74" t="str">
            <v xml:space="preserve">ENCARGADO DE SECCION DE BIBLIOGRAFIA              </v>
          </cell>
          <cell r="E74" t="str">
            <v>ENC DE SEC BIBLIOGRA</v>
          </cell>
          <cell r="F74">
            <v>35431</v>
          </cell>
          <cell r="H74">
            <v>78</v>
          </cell>
          <cell r="I74">
            <v>2209</v>
          </cell>
          <cell r="J74" t="str">
            <v>HLAULNS</v>
          </cell>
          <cell r="K74">
            <v>2</v>
          </cell>
        </row>
        <row r="75">
          <cell r="A75">
            <v>2210</v>
          </cell>
          <cell r="B75">
            <v>22</v>
          </cell>
          <cell r="C75">
            <v>10</v>
          </cell>
          <cell r="D75" t="str">
            <v xml:space="preserve">ENCARGADO DE EXPOSICIONES                         </v>
          </cell>
          <cell r="E75" t="str">
            <v>ENCARGADO DE EXPOSIC</v>
          </cell>
          <cell r="F75">
            <v>35431</v>
          </cell>
          <cell r="H75">
            <v>79</v>
          </cell>
          <cell r="I75">
            <v>2210</v>
          </cell>
          <cell r="J75" t="str">
            <v>HLAULNS</v>
          </cell>
          <cell r="K75">
            <v>2</v>
          </cell>
        </row>
        <row r="76">
          <cell r="A76">
            <v>2211</v>
          </cell>
          <cell r="B76">
            <v>22</v>
          </cell>
          <cell r="C76">
            <v>11</v>
          </cell>
          <cell r="D76" t="str">
            <v xml:space="preserve">ENCARGADO DE IMPRESIONES                          </v>
          </cell>
          <cell r="E76" t="str">
            <v>ENCARGADO DE IMPRESI</v>
          </cell>
          <cell r="F76">
            <v>35431</v>
          </cell>
          <cell r="H76">
            <v>80</v>
          </cell>
          <cell r="I76">
            <v>2211</v>
          </cell>
          <cell r="J76" t="str">
            <v>HLAULNS</v>
          </cell>
          <cell r="K76">
            <v>2</v>
          </cell>
        </row>
        <row r="77">
          <cell r="A77">
            <v>2212</v>
          </cell>
          <cell r="B77">
            <v>22</v>
          </cell>
          <cell r="C77">
            <v>12</v>
          </cell>
          <cell r="D77" t="str">
            <v xml:space="preserve">PARTERA                                           </v>
          </cell>
          <cell r="E77" t="str">
            <v xml:space="preserve">PARTERA             </v>
          </cell>
          <cell r="F77">
            <v>35431</v>
          </cell>
          <cell r="H77">
            <v>81</v>
          </cell>
          <cell r="I77">
            <v>2212</v>
          </cell>
          <cell r="J77" t="str">
            <v>HLAULNS</v>
          </cell>
          <cell r="K77">
            <v>2</v>
          </cell>
        </row>
        <row r="78">
          <cell r="A78">
            <v>2213</v>
          </cell>
          <cell r="B78">
            <v>22</v>
          </cell>
          <cell r="C78">
            <v>13</v>
          </cell>
          <cell r="D78" t="str">
            <v xml:space="preserve">TECNICO DE MANTENIMIENTO                          </v>
          </cell>
          <cell r="E78" t="str">
            <v>TECNICO DE MANTENIMI</v>
          </cell>
          <cell r="F78">
            <v>35431</v>
          </cell>
          <cell r="H78">
            <v>66</v>
          </cell>
          <cell r="I78">
            <v>2215</v>
          </cell>
          <cell r="J78" t="str">
            <v>HLAULNS</v>
          </cell>
          <cell r="K78">
            <v>2</v>
          </cell>
        </row>
        <row r="79">
          <cell r="A79">
            <v>2214</v>
          </cell>
          <cell r="B79">
            <v>22</v>
          </cell>
          <cell r="C79">
            <v>14</v>
          </cell>
          <cell r="D79" t="str">
            <v xml:space="preserve">AUXILIAR DE ESTADISTICA                           </v>
          </cell>
          <cell r="E79" t="str">
            <v>AUXILIAR DE ESTADIST</v>
          </cell>
          <cell r="F79">
            <v>35431</v>
          </cell>
          <cell r="H79">
            <v>67</v>
          </cell>
          <cell r="I79">
            <v>2216</v>
          </cell>
          <cell r="J79" t="str">
            <v>HLAULNS</v>
          </cell>
          <cell r="K79">
            <v>2</v>
          </cell>
        </row>
        <row r="80">
          <cell r="A80">
            <v>2215</v>
          </cell>
          <cell r="B80">
            <v>22</v>
          </cell>
          <cell r="C80">
            <v>15</v>
          </cell>
          <cell r="D80" t="str">
            <v xml:space="preserve">OPERADOR DEL SISTEMA DE COMPUTACION               </v>
          </cell>
          <cell r="E80" t="str">
            <v>OPERADOR SIST COMPUT</v>
          </cell>
          <cell r="F80">
            <v>35431</v>
          </cell>
          <cell r="H80">
            <v>68</v>
          </cell>
          <cell r="I80">
            <v>2217</v>
          </cell>
          <cell r="J80" t="str">
            <v>HLAULNS</v>
          </cell>
          <cell r="K80">
            <v>2</v>
          </cell>
        </row>
        <row r="81">
          <cell r="A81">
            <v>2216</v>
          </cell>
          <cell r="B81">
            <v>22</v>
          </cell>
          <cell r="C81">
            <v>16</v>
          </cell>
          <cell r="D81" t="str">
            <v xml:space="preserve">ENCARGADO DEL DEPARTAMENTO FOTOGRAFICO            </v>
          </cell>
          <cell r="E81" t="str">
            <v>ENCDO DEPTO FOTOGRAF</v>
          </cell>
          <cell r="F81">
            <v>35431</v>
          </cell>
          <cell r="H81">
            <v>69</v>
          </cell>
          <cell r="I81">
            <v>2218</v>
          </cell>
          <cell r="J81" t="str">
            <v>HLAULNS</v>
          </cell>
          <cell r="K81">
            <v>2</v>
          </cell>
        </row>
        <row r="82">
          <cell r="A82">
            <v>2217</v>
          </cell>
          <cell r="B82">
            <v>22</v>
          </cell>
          <cell r="C82">
            <v>17</v>
          </cell>
          <cell r="D82" t="str">
            <v xml:space="preserve">OPERADOR DE TELEX                                 </v>
          </cell>
          <cell r="E82" t="str">
            <v xml:space="preserve">OPERADOR DE TELEX   </v>
          </cell>
          <cell r="F82">
            <v>35431</v>
          </cell>
          <cell r="H82">
            <v>126</v>
          </cell>
          <cell r="I82">
            <v>2219</v>
          </cell>
          <cell r="J82" t="str">
            <v>HLAULNS</v>
          </cell>
          <cell r="K82">
            <v>2</v>
          </cell>
        </row>
        <row r="83">
          <cell r="A83">
            <v>2218</v>
          </cell>
          <cell r="B83">
            <v>22</v>
          </cell>
          <cell r="C83">
            <v>18</v>
          </cell>
          <cell r="D83" t="str">
            <v xml:space="preserve">AUXILIAR DEL DEPARTAMENTO DE FOTOGRAFIA           </v>
          </cell>
          <cell r="E83" t="str">
            <v>AUX DEPTO FOTOGRAFIA</v>
          </cell>
          <cell r="F83">
            <v>35431</v>
          </cell>
          <cell r="H83">
            <v>49</v>
          </cell>
          <cell r="I83">
            <v>2222</v>
          </cell>
          <cell r="J83" t="str">
            <v>HLAULNS</v>
          </cell>
          <cell r="K83">
            <v>2</v>
          </cell>
        </row>
        <row r="84">
          <cell r="A84">
            <v>2219</v>
          </cell>
          <cell r="B84">
            <v>22</v>
          </cell>
          <cell r="C84">
            <v>19</v>
          </cell>
          <cell r="D84" t="str">
            <v xml:space="preserve">PREPARADOR DE MATERIAL DIDACTICO                  </v>
          </cell>
          <cell r="E84" t="str">
            <v>PREP MATER DIDACTICO</v>
          </cell>
          <cell r="F84">
            <v>35431</v>
          </cell>
          <cell r="H84">
            <v>50</v>
          </cell>
          <cell r="I84">
            <v>2223</v>
          </cell>
          <cell r="J84" t="str">
            <v>HLAULNS</v>
          </cell>
          <cell r="K84">
            <v>2</v>
          </cell>
        </row>
        <row r="85">
          <cell r="A85">
            <v>2220</v>
          </cell>
          <cell r="B85">
            <v>22</v>
          </cell>
          <cell r="C85">
            <v>20</v>
          </cell>
          <cell r="D85" t="str">
            <v xml:space="preserve">LOCUTOR                                           </v>
          </cell>
          <cell r="E85" t="str">
            <v xml:space="preserve">LOCUTOR             </v>
          </cell>
          <cell r="F85">
            <v>35431</v>
          </cell>
          <cell r="H85">
            <v>51</v>
          </cell>
          <cell r="I85">
            <v>2224</v>
          </cell>
          <cell r="J85" t="str">
            <v>HLAULNS</v>
          </cell>
          <cell r="K85">
            <v>2</v>
          </cell>
        </row>
        <row r="86">
          <cell r="A86">
            <v>2221</v>
          </cell>
          <cell r="B86">
            <v>22</v>
          </cell>
          <cell r="C86">
            <v>21</v>
          </cell>
          <cell r="D86" t="str">
            <v xml:space="preserve">AUXILIAR TECNICO DE RADIO Y SONIDO                </v>
          </cell>
          <cell r="E86" t="str">
            <v>AUX TEC RADIO Y SONI</v>
          </cell>
          <cell r="F86">
            <v>35431</v>
          </cell>
          <cell r="H86">
            <v>52</v>
          </cell>
          <cell r="I86">
            <v>2225</v>
          </cell>
          <cell r="J86" t="str">
            <v>HLAULNS</v>
          </cell>
          <cell r="K86">
            <v>2</v>
          </cell>
        </row>
        <row r="87">
          <cell r="A87">
            <v>2222</v>
          </cell>
          <cell r="B87">
            <v>22</v>
          </cell>
          <cell r="C87">
            <v>22</v>
          </cell>
          <cell r="D87" t="str">
            <v xml:space="preserve">CONDUCTOR                                         </v>
          </cell>
          <cell r="E87" t="str">
            <v xml:space="preserve">CONDUCTOR           </v>
          </cell>
          <cell r="F87">
            <v>35431</v>
          </cell>
          <cell r="H87">
            <v>53</v>
          </cell>
          <cell r="I87">
            <v>2226</v>
          </cell>
          <cell r="J87" t="str">
            <v>HLAULNS</v>
          </cell>
          <cell r="K87">
            <v>2</v>
          </cell>
        </row>
        <row r="88">
          <cell r="A88">
            <v>2223</v>
          </cell>
          <cell r="B88">
            <v>22</v>
          </cell>
          <cell r="C88">
            <v>23</v>
          </cell>
          <cell r="D88" t="str">
            <v>PROYECCIONISTA</v>
          </cell>
          <cell r="E88" t="str">
            <v>PROYECCIONISTA</v>
          </cell>
          <cell r="F88">
            <v>38881</v>
          </cell>
          <cell r="H88">
            <v>54</v>
          </cell>
          <cell r="I88">
            <v>2227</v>
          </cell>
          <cell r="J88" t="str">
            <v>MAPEREZ</v>
          </cell>
          <cell r="K88">
            <v>2</v>
          </cell>
        </row>
        <row r="89">
          <cell r="A89">
            <v>2224</v>
          </cell>
          <cell r="B89">
            <v>22</v>
          </cell>
          <cell r="C89">
            <v>24</v>
          </cell>
          <cell r="D89" t="str">
            <v xml:space="preserve">BIBLIOTECARIO (ESCUELA O FACULTAD)                </v>
          </cell>
          <cell r="E89" t="str">
            <v>BIBLIOTECARIO(ESC.F.</v>
          </cell>
          <cell r="F89">
            <v>35431</v>
          </cell>
          <cell r="H89">
            <v>55</v>
          </cell>
          <cell r="I89">
            <v>2228</v>
          </cell>
          <cell r="J89" t="str">
            <v>HLAULNS</v>
          </cell>
          <cell r="K89">
            <v>2</v>
          </cell>
        </row>
        <row r="90">
          <cell r="A90">
            <v>2225</v>
          </cell>
          <cell r="B90">
            <v>22</v>
          </cell>
          <cell r="C90">
            <v>25</v>
          </cell>
          <cell r="D90" t="str">
            <v xml:space="preserve">BIBLIOTECARIO SECCION PRESTAMO                    </v>
          </cell>
          <cell r="E90" t="str">
            <v xml:space="preserve">BIBLIOT SECC PRSTMO </v>
          </cell>
          <cell r="F90">
            <v>35431</v>
          </cell>
          <cell r="H90">
            <v>56</v>
          </cell>
          <cell r="I90">
            <v>2229</v>
          </cell>
          <cell r="J90" t="str">
            <v>HLAULNS</v>
          </cell>
          <cell r="K90">
            <v>2</v>
          </cell>
        </row>
        <row r="91">
          <cell r="A91">
            <v>2226</v>
          </cell>
          <cell r="B91">
            <v>22</v>
          </cell>
          <cell r="C91">
            <v>26</v>
          </cell>
          <cell r="D91" t="str">
            <v xml:space="preserve">BIBLIOTECARIO SECCION CONSULTA                    </v>
          </cell>
          <cell r="E91" t="str">
            <v>BIBLIOT SECC CONSULT</v>
          </cell>
          <cell r="F91">
            <v>35431</v>
          </cell>
          <cell r="H91">
            <v>57</v>
          </cell>
          <cell r="I91">
            <v>2230</v>
          </cell>
          <cell r="J91" t="str">
            <v>HLAULNS</v>
          </cell>
          <cell r="K91">
            <v>2</v>
          </cell>
        </row>
        <row r="92">
          <cell r="A92">
            <v>2227</v>
          </cell>
          <cell r="B92">
            <v>22</v>
          </cell>
          <cell r="C92">
            <v>27</v>
          </cell>
          <cell r="D92" t="str">
            <v xml:space="preserve">AUXILIAR DE LABORATORIO                           </v>
          </cell>
          <cell r="E92" t="str">
            <v>AUXILIAR DE LABORATO</v>
          </cell>
          <cell r="F92">
            <v>35431</v>
          </cell>
          <cell r="H92">
            <v>58</v>
          </cell>
          <cell r="I92">
            <v>2231</v>
          </cell>
          <cell r="J92" t="str">
            <v>HLAULNS</v>
          </cell>
          <cell r="K92">
            <v>2</v>
          </cell>
        </row>
        <row r="93">
          <cell r="A93">
            <v>2228</v>
          </cell>
          <cell r="B93">
            <v>22</v>
          </cell>
          <cell r="C93">
            <v>28</v>
          </cell>
          <cell r="D93" t="str">
            <v xml:space="preserve">CATALOGADOR                                       </v>
          </cell>
          <cell r="E93" t="str">
            <v xml:space="preserve">CATALOGADOR         </v>
          </cell>
          <cell r="F93">
            <v>35431</v>
          </cell>
          <cell r="H93">
            <v>59</v>
          </cell>
          <cell r="I93">
            <v>2232</v>
          </cell>
          <cell r="J93" t="str">
            <v>HLAULNS</v>
          </cell>
          <cell r="K93">
            <v>2</v>
          </cell>
        </row>
        <row r="94">
          <cell r="A94">
            <v>2229</v>
          </cell>
          <cell r="B94">
            <v>22</v>
          </cell>
          <cell r="C94">
            <v>29</v>
          </cell>
          <cell r="D94" t="str">
            <v xml:space="preserve">DIBUJANTE-MAQUETISTA                              </v>
          </cell>
          <cell r="E94" t="str">
            <v>DIBUJANTE-MAQUETISTA</v>
          </cell>
          <cell r="F94">
            <v>35431</v>
          </cell>
          <cell r="H94">
            <v>60</v>
          </cell>
          <cell r="I94">
            <v>2233</v>
          </cell>
          <cell r="J94" t="str">
            <v>HLAULNS</v>
          </cell>
          <cell r="K94">
            <v>2</v>
          </cell>
        </row>
        <row r="95">
          <cell r="A95">
            <v>2230</v>
          </cell>
          <cell r="B95">
            <v>22</v>
          </cell>
          <cell r="C95">
            <v>30</v>
          </cell>
          <cell r="D95" t="str">
            <v xml:space="preserve">SOPLADOR DE VIDRIO                                </v>
          </cell>
          <cell r="E95" t="str">
            <v xml:space="preserve">SOPLADOR DE VIDRIO  </v>
          </cell>
          <cell r="F95">
            <v>35431</v>
          </cell>
          <cell r="H95">
            <v>61</v>
          </cell>
          <cell r="I95">
            <v>2234</v>
          </cell>
          <cell r="J95" t="str">
            <v>HLAULNS</v>
          </cell>
          <cell r="K95">
            <v>2</v>
          </cell>
        </row>
        <row r="96">
          <cell r="A96">
            <v>2231</v>
          </cell>
          <cell r="B96">
            <v>22</v>
          </cell>
          <cell r="C96">
            <v>31</v>
          </cell>
          <cell r="D96" t="str">
            <v xml:space="preserve">BIBLIOTECARIO DE HEMEROTECA                       </v>
          </cell>
          <cell r="E96" t="str">
            <v>BIBLIOTEC DE HEMEROT</v>
          </cell>
          <cell r="F96">
            <v>35431</v>
          </cell>
          <cell r="H96">
            <v>62</v>
          </cell>
          <cell r="I96">
            <v>2235</v>
          </cell>
          <cell r="J96" t="str">
            <v>HLAULNS</v>
          </cell>
          <cell r="K96">
            <v>2</v>
          </cell>
        </row>
        <row r="97">
          <cell r="A97">
            <v>2232</v>
          </cell>
          <cell r="B97">
            <v>22</v>
          </cell>
          <cell r="C97">
            <v>32</v>
          </cell>
          <cell r="D97" t="str">
            <v xml:space="preserve">BIBLIOTECARIO DE ARCHIVOS NOTARIALES              </v>
          </cell>
          <cell r="E97" t="str">
            <v xml:space="preserve">BIBLIOTEC ARCH NOTA </v>
          </cell>
          <cell r="F97">
            <v>35431</v>
          </cell>
          <cell r="H97">
            <v>63</v>
          </cell>
          <cell r="I97">
            <v>2236</v>
          </cell>
          <cell r="J97" t="str">
            <v>HLAULNS</v>
          </cell>
          <cell r="K97">
            <v>2</v>
          </cell>
        </row>
        <row r="98">
          <cell r="A98">
            <v>2233</v>
          </cell>
          <cell r="B98">
            <v>22</v>
          </cell>
          <cell r="C98">
            <v>33</v>
          </cell>
          <cell r="D98" t="str">
            <v xml:space="preserve">AUXILIAR DEL DEPARTAMENTO TOPOGRAFICO             </v>
          </cell>
          <cell r="E98" t="str">
            <v>AUX DEPTO TOPOGRAFIA</v>
          </cell>
          <cell r="F98">
            <v>35431</v>
          </cell>
          <cell r="H98">
            <v>64</v>
          </cell>
          <cell r="I98">
            <v>2237</v>
          </cell>
          <cell r="J98" t="str">
            <v>HLAULNS</v>
          </cell>
          <cell r="K98">
            <v>2</v>
          </cell>
        </row>
        <row r="99">
          <cell r="A99">
            <v>2234</v>
          </cell>
          <cell r="B99">
            <v>22</v>
          </cell>
          <cell r="C99">
            <v>34</v>
          </cell>
          <cell r="D99" t="str">
            <v xml:space="preserve">CURADOR BOTANICO                                  </v>
          </cell>
          <cell r="E99" t="str">
            <v xml:space="preserve">CURADOR BOTANICO    </v>
          </cell>
          <cell r="F99">
            <v>35431</v>
          </cell>
          <cell r="H99">
            <v>65</v>
          </cell>
          <cell r="I99">
            <v>2238</v>
          </cell>
          <cell r="J99" t="str">
            <v>HLAULNS</v>
          </cell>
          <cell r="K99">
            <v>2</v>
          </cell>
        </row>
        <row r="100">
          <cell r="A100">
            <v>2235</v>
          </cell>
          <cell r="B100">
            <v>22</v>
          </cell>
          <cell r="C100">
            <v>35</v>
          </cell>
          <cell r="D100" t="str">
            <v xml:space="preserve">AUXILIAR DE FONOTECA                              </v>
          </cell>
          <cell r="E100" t="str">
            <v xml:space="preserve">AUX DE FONOTECARIO  </v>
          </cell>
          <cell r="F100">
            <v>35431</v>
          </cell>
          <cell r="H100">
            <v>123</v>
          </cell>
          <cell r="I100">
            <v>2239</v>
          </cell>
          <cell r="J100" t="str">
            <v>HLAULNS</v>
          </cell>
          <cell r="K100">
            <v>2</v>
          </cell>
        </row>
        <row r="101">
          <cell r="A101">
            <v>2236</v>
          </cell>
          <cell r="B101">
            <v>22</v>
          </cell>
          <cell r="C101">
            <v>36</v>
          </cell>
          <cell r="D101" t="str">
            <v xml:space="preserve">TECNICO AUDIOVISUAL                               </v>
          </cell>
          <cell r="E101" t="str">
            <v xml:space="preserve">TECNICO AUDIOVISUAL </v>
          </cell>
          <cell r="F101">
            <v>35431</v>
          </cell>
          <cell r="H101">
            <v>124</v>
          </cell>
          <cell r="I101">
            <v>2240</v>
          </cell>
          <cell r="J101" t="str">
            <v>HLAULNS</v>
          </cell>
          <cell r="K101">
            <v>2</v>
          </cell>
        </row>
        <row r="102">
          <cell r="A102">
            <v>2237</v>
          </cell>
          <cell r="B102">
            <v>22</v>
          </cell>
          <cell r="C102">
            <v>37</v>
          </cell>
          <cell r="D102" t="str">
            <v xml:space="preserve">AUXILIAR DE IMPRESIONES                           </v>
          </cell>
          <cell r="E102" t="str">
            <v>AUXILIAR DE IMPRESIO</v>
          </cell>
          <cell r="F102">
            <v>35431</v>
          </cell>
          <cell r="H102">
            <v>125</v>
          </cell>
          <cell r="I102">
            <v>2241</v>
          </cell>
          <cell r="J102" t="str">
            <v>HLAULNS</v>
          </cell>
          <cell r="K102">
            <v>2</v>
          </cell>
        </row>
        <row r="103">
          <cell r="A103">
            <v>2238</v>
          </cell>
          <cell r="B103">
            <v>22</v>
          </cell>
          <cell r="C103">
            <v>38</v>
          </cell>
          <cell r="D103" t="str">
            <v xml:space="preserve">BIBLIOTECARIO                                     </v>
          </cell>
          <cell r="E103" t="str">
            <v xml:space="preserve">BIBLIOTECARIO       </v>
          </cell>
          <cell r="F103">
            <v>35431</v>
          </cell>
          <cell r="H103">
            <v>163</v>
          </cell>
          <cell r="I103">
            <v>0</v>
          </cell>
          <cell r="J103" t="str">
            <v>HLAULNS</v>
          </cell>
          <cell r="K103">
            <v>2</v>
          </cell>
        </row>
        <row r="104">
          <cell r="A104">
            <v>2239</v>
          </cell>
          <cell r="B104">
            <v>22</v>
          </cell>
          <cell r="C104">
            <v>39</v>
          </cell>
          <cell r="D104" t="str">
            <v xml:space="preserve">ASISTENTE DENTAL                                  </v>
          </cell>
          <cell r="E104" t="str">
            <v xml:space="preserve">ASISTENTE DENTAL    </v>
          </cell>
          <cell r="F104">
            <v>35431</v>
          </cell>
          <cell r="H104">
            <v>36</v>
          </cell>
          <cell r="I104">
            <v>2244</v>
          </cell>
          <cell r="J104" t="str">
            <v>HLAULNS</v>
          </cell>
          <cell r="K104">
            <v>2</v>
          </cell>
        </row>
        <row r="105">
          <cell r="A105">
            <v>2240</v>
          </cell>
          <cell r="B105">
            <v>22</v>
          </cell>
          <cell r="C105">
            <v>40</v>
          </cell>
          <cell r="D105" t="str">
            <v xml:space="preserve">AYUDANTE DE SALA DE DISECCIONES                   </v>
          </cell>
          <cell r="E105" t="str">
            <v>AYTE D.SALA D. DISEC</v>
          </cell>
          <cell r="F105">
            <v>35431</v>
          </cell>
          <cell r="H105">
            <v>37</v>
          </cell>
          <cell r="I105">
            <v>2245</v>
          </cell>
          <cell r="J105" t="str">
            <v>HLAULNS</v>
          </cell>
          <cell r="K105">
            <v>2</v>
          </cell>
        </row>
        <row r="106">
          <cell r="A106">
            <v>2241</v>
          </cell>
          <cell r="B106">
            <v>22</v>
          </cell>
          <cell r="C106">
            <v>41</v>
          </cell>
          <cell r="D106" t="str">
            <v xml:space="preserve">AYUDANTE DE HEMEROTECA                            </v>
          </cell>
          <cell r="E106" t="str">
            <v>AYUDANTE DE HEMEROTE</v>
          </cell>
          <cell r="F106">
            <v>35431</v>
          </cell>
          <cell r="H106">
            <v>38</v>
          </cell>
          <cell r="I106">
            <v>2246</v>
          </cell>
          <cell r="J106" t="str">
            <v>HLAULNS</v>
          </cell>
          <cell r="K106">
            <v>2</v>
          </cell>
        </row>
        <row r="107">
          <cell r="A107">
            <v>2242</v>
          </cell>
          <cell r="B107">
            <v>22</v>
          </cell>
          <cell r="C107">
            <v>42</v>
          </cell>
          <cell r="D107" t="str">
            <v xml:space="preserve">AYUDANTE DE CONSULTA                              </v>
          </cell>
          <cell r="E107" t="str">
            <v>AYUDANTE DE CONSULTA</v>
          </cell>
          <cell r="F107">
            <v>35431</v>
          </cell>
          <cell r="H107">
            <v>39</v>
          </cell>
          <cell r="I107">
            <v>2247</v>
          </cell>
          <cell r="J107" t="str">
            <v>HLAULNS</v>
          </cell>
          <cell r="K107">
            <v>2</v>
          </cell>
        </row>
        <row r="108">
          <cell r="A108">
            <v>2243</v>
          </cell>
          <cell r="B108">
            <v>22</v>
          </cell>
          <cell r="C108">
            <v>43</v>
          </cell>
          <cell r="D108" t="str">
            <v xml:space="preserve">AYUDANTES DE PROCESOS TECNICOS                    </v>
          </cell>
          <cell r="E108" t="str">
            <v>AYTE DE PROC TECNICO</v>
          </cell>
          <cell r="F108">
            <v>35431</v>
          </cell>
          <cell r="H108">
            <v>40</v>
          </cell>
          <cell r="I108">
            <v>2248</v>
          </cell>
          <cell r="J108" t="str">
            <v>HLAULNS</v>
          </cell>
          <cell r="K108">
            <v>2</v>
          </cell>
        </row>
        <row r="109">
          <cell r="A109">
            <v>2244</v>
          </cell>
          <cell r="B109">
            <v>22</v>
          </cell>
          <cell r="C109">
            <v>44</v>
          </cell>
          <cell r="D109" t="str">
            <v xml:space="preserve">AYUDANTE DE PRESTAMOS                             </v>
          </cell>
          <cell r="E109" t="str">
            <v>AYUDANTE DE PRESTAMO</v>
          </cell>
          <cell r="F109">
            <v>35431</v>
          </cell>
          <cell r="H109">
            <v>41</v>
          </cell>
          <cell r="I109">
            <v>2249</v>
          </cell>
          <cell r="J109" t="str">
            <v>HLAULNS</v>
          </cell>
          <cell r="K109">
            <v>2</v>
          </cell>
        </row>
        <row r="110">
          <cell r="A110">
            <v>2245</v>
          </cell>
          <cell r="B110">
            <v>22</v>
          </cell>
          <cell r="C110">
            <v>45</v>
          </cell>
          <cell r="D110" t="str">
            <v xml:space="preserve">ENCARGADO DE FILTROS Y CALDERA                    </v>
          </cell>
          <cell r="E110" t="str">
            <v>ENCDO FILTROS Y CALD</v>
          </cell>
          <cell r="F110">
            <v>35431</v>
          </cell>
          <cell r="H110">
            <v>42</v>
          </cell>
          <cell r="I110">
            <v>2250</v>
          </cell>
          <cell r="J110" t="str">
            <v>HLAULNS</v>
          </cell>
          <cell r="K110">
            <v>2</v>
          </cell>
        </row>
        <row r="111">
          <cell r="A111">
            <v>2246</v>
          </cell>
          <cell r="B111">
            <v>22</v>
          </cell>
          <cell r="C111">
            <v>46</v>
          </cell>
          <cell r="D111" t="str">
            <v xml:space="preserve">OPERADOR DE OFFSET                                </v>
          </cell>
          <cell r="E111" t="str">
            <v xml:space="preserve">OPERADOR DE OFFSET  </v>
          </cell>
          <cell r="F111">
            <v>35431</v>
          </cell>
          <cell r="H111">
            <v>43</v>
          </cell>
          <cell r="I111">
            <v>2251</v>
          </cell>
          <cell r="J111" t="str">
            <v>HLAULNS</v>
          </cell>
          <cell r="K111">
            <v>2</v>
          </cell>
        </row>
        <row r="112">
          <cell r="A112">
            <v>2247</v>
          </cell>
          <cell r="B112">
            <v>22</v>
          </cell>
          <cell r="C112">
            <v>47</v>
          </cell>
          <cell r="D112" t="str">
            <v xml:space="preserve">AUXILIAR DE COMPUTACION                           </v>
          </cell>
          <cell r="E112" t="str">
            <v>AUXILIAR DE COMPUTAC</v>
          </cell>
          <cell r="F112">
            <v>35431</v>
          </cell>
          <cell r="H112">
            <v>44</v>
          </cell>
          <cell r="I112">
            <v>2252</v>
          </cell>
          <cell r="J112" t="str">
            <v>HLAULNS</v>
          </cell>
          <cell r="K112">
            <v>2</v>
          </cell>
        </row>
        <row r="113">
          <cell r="A113">
            <v>2248</v>
          </cell>
          <cell r="B113">
            <v>22</v>
          </cell>
          <cell r="C113">
            <v>48</v>
          </cell>
          <cell r="D113" t="str">
            <v xml:space="preserve">AUXILIAR DE BIBLIOTECA                            </v>
          </cell>
          <cell r="E113" t="str">
            <v>AUXILIAR DE BIBLIOTE</v>
          </cell>
          <cell r="F113">
            <v>35431</v>
          </cell>
          <cell r="H113">
            <v>45</v>
          </cell>
          <cell r="I113">
            <v>2253</v>
          </cell>
          <cell r="J113" t="str">
            <v>HLAULNS</v>
          </cell>
          <cell r="K113">
            <v>2</v>
          </cell>
        </row>
        <row r="114">
          <cell r="A114">
            <v>2249</v>
          </cell>
          <cell r="B114">
            <v>22</v>
          </cell>
          <cell r="C114">
            <v>49</v>
          </cell>
          <cell r="D114" t="str">
            <v xml:space="preserve">ENCARGADO DE COSTURA                              </v>
          </cell>
          <cell r="E114" t="str">
            <v>ENCARGADO DE COSTURA</v>
          </cell>
          <cell r="F114">
            <v>35431</v>
          </cell>
          <cell r="H114">
            <v>46</v>
          </cell>
          <cell r="I114">
            <v>2254</v>
          </cell>
          <cell r="J114" t="str">
            <v>HLAULNS</v>
          </cell>
          <cell r="K114">
            <v>2</v>
          </cell>
        </row>
        <row r="115">
          <cell r="A115">
            <v>2250</v>
          </cell>
          <cell r="B115">
            <v>22</v>
          </cell>
          <cell r="C115">
            <v>50</v>
          </cell>
          <cell r="D115" t="str">
            <v>ACOMPAÑANTE DE PIANO</v>
          </cell>
          <cell r="E115" t="str">
            <v>ACOMPAÑANTE DE PIANO</v>
          </cell>
          <cell r="F115">
            <v>35431</v>
          </cell>
          <cell r="H115">
            <v>47</v>
          </cell>
          <cell r="I115">
            <v>2255</v>
          </cell>
          <cell r="J115" t="str">
            <v>HLAULNS</v>
          </cell>
          <cell r="K115">
            <v>2</v>
          </cell>
        </row>
        <row r="116">
          <cell r="A116">
            <v>2251</v>
          </cell>
          <cell r="B116">
            <v>22</v>
          </cell>
          <cell r="C116">
            <v>51</v>
          </cell>
          <cell r="D116" t="str">
            <v xml:space="preserve">LINOTIPISTA                                       </v>
          </cell>
          <cell r="E116" t="str">
            <v xml:space="preserve">LINOTIPISTA         </v>
          </cell>
          <cell r="F116">
            <v>35431</v>
          </cell>
          <cell r="H116">
            <v>48</v>
          </cell>
          <cell r="I116">
            <v>2256</v>
          </cell>
          <cell r="J116" t="str">
            <v>HLAULNS</v>
          </cell>
          <cell r="K116">
            <v>2</v>
          </cell>
        </row>
        <row r="117">
          <cell r="A117">
            <v>2252</v>
          </cell>
          <cell r="B117">
            <v>22</v>
          </cell>
          <cell r="C117">
            <v>52</v>
          </cell>
          <cell r="D117" t="str">
            <v xml:space="preserve">OPERADOR DE HEIDELB                               </v>
          </cell>
          <cell r="E117" t="str">
            <v xml:space="preserve">OPERADOR DE HEIDELB </v>
          </cell>
          <cell r="F117">
            <v>35431</v>
          </cell>
          <cell r="H117">
            <v>127</v>
          </cell>
          <cell r="I117">
            <v>2257</v>
          </cell>
          <cell r="J117" t="str">
            <v>HLAULNS</v>
          </cell>
          <cell r="K117">
            <v>2</v>
          </cell>
        </row>
        <row r="118">
          <cell r="A118">
            <v>2253</v>
          </cell>
          <cell r="B118">
            <v>22</v>
          </cell>
          <cell r="C118">
            <v>53</v>
          </cell>
          <cell r="D118" t="str">
            <v xml:space="preserve">AUXILIAR DE MANTENIMIENTO                         </v>
          </cell>
          <cell r="E118" t="str">
            <v>AUXILIAR DE MANTENIM</v>
          </cell>
          <cell r="F118">
            <v>35431</v>
          </cell>
          <cell r="H118">
            <v>31</v>
          </cell>
          <cell r="I118">
            <v>2260</v>
          </cell>
          <cell r="J118" t="str">
            <v>HLAULNS</v>
          </cell>
          <cell r="K118">
            <v>2</v>
          </cell>
        </row>
        <row r="119">
          <cell r="A119">
            <v>2254</v>
          </cell>
          <cell r="B119">
            <v>22</v>
          </cell>
          <cell r="C119">
            <v>54</v>
          </cell>
          <cell r="D119" t="str">
            <v xml:space="preserve">ELECTRICISTA                                      </v>
          </cell>
          <cell r="E119" t="str">
            <v xml:space="preserve">ELECTRICISTA        </v>
          </cell>
          <cell r="F119">
            <v>35431</v>
          </cell>
          <cell r="H119">
            <v>32</v>
          </cell>
          <cell r="I119">
            <v>2261</v>
          </cell>
          <cell r="J119" t="str">
            <v>HLAULNS</v>
          </cell>
          <cell r="K119">
            <v>2</v>
          </cell>
        </row>
        <row r="120">
          <cell r="A120">
            <v>2255</v>
          </cell>
          <cell r="B120">
            <v>22</v>
          </cell>
          <cell r="C120">
            <v>55</v>
          </cell>
          <cell r="D120" t="str">
            <v xml:space="preserve">CARPINTERO                                        </v>
          </cell>
          <cell r="E120" t="str">
            <v xml:space="preserve">CARPINTERO          </v>
          </cell>
          <cell r="F120">
            <v>35431</v>
          </cell>
          <cell r="H120">
            <v>33</v>
          </cell>
          <cell r="I120">
            <v>2262</v>
          </cell>
          <cell r="J120" t="str">
            <v>HLAULNS</v>
          </cell>
          <cell r="K120">
            <v>2</v>
          </cell>
        </row>
        <row r="121">
          <cell r="A121">
            <v>2256</v>
          </cell>
          <cell r="B121">
            <v>22</v>
          </cell>
          <cell r="C121">
            <v>56</v>
          </cell>
          <cell r="D121" t="str">
            <v xml:space="preserve">MECANICO-TORNERO                                  </v>
          </cell>
          <cell r="E121" t="str">
            <v xml:space="preserve">MECANICO-TORNERO    </v>
          </cell>
          <cell r="F121">
            <v>35431</v>
          </cell>
          <cell r="H121">
            <v>34</v>
          </cell>
          <cell r="I121">
            <v>2263</v>
          </cell>
          <cell r="J121" t="str">
            <v>HLAULNS</v>
          </cell>
          <cell r="K121">
            <v>2</v>
          </cell>
        </row>
        <row r="122">
          <cell r="A122">
            <v>2257</v>
          </cell>
          <cell r="B122">
            <v>22</v>
          </cell>
          <cell r="C122">
            <v>57</v>
          </cell>
          <cell r="D122" t="str">
            <v xml:space="preserve">ENCUADERNADOR                                     </v>
          </cell>
          <cell r="E122" t="str">
            <v xml:space="preserve">ENCUADERNADOR       </v>
          </cell>
          <cell r="F122">
            <v>35431</v>
          </cell>
          <cell r="H122">
            <v>35</v>
          </cell>
          <cell r="I122">
            <v>2264</v>
          </cell>
          <cell r="J122" t="str">
            <v>HLAULNS</v>
          </cell>
          <cell r="K122">
            <v>2</v>
          </cell>
        </row>
        <row r="123">
          <cell r="A123">
            <v>2258</v>
          </cell>
          <cell r="B123">
            <v>22</v>
          </cell>
          <cell r="C123">
            <v>58</v>
          </cell>
          <cell r="D123" t="str">
            <v xml:space="preserve">AYUDANTE DE TALLER                                </v>
          </cell>
          <cell r="E123" t="str">
            <v xml:space="preserve">AYUDANTE DE TALLER  </v>
          </cell>
          <cell r="F123">
            <v>35431</v>
          </cell>
          <cell r="H123">
            <v>26</v>
          </cell>
          <cell r="I123">
            <v>2267</v>
          </cell>
          <cell r="J123" t="str">
            <v>HLAULNS</v>
          </cell>
          <cell r="K123">
            <v>2</v>
          </cell>
        </row>
        <row r="124">
          <cell r="A124">
            <v>2259</v>
          </cell>
          <cell r="B124">
            <v>22</v>
          </cell>
          <cell r="C124">
            <v>59</v>
          </cell>
          <cell r="D124" t="str">
            <v xml:space="preserve">COSTURERA                                         </v>
          </cell>
          <cell r="E124" t="str">
            <v xml:space="preserve">COSTURERA           </v>
          </cell>
          <cell r="F124">
            <v>35431</v>
          </cell>
          <cell r="H124">
            <v>27</v>
          </cell>
          <cell r="I124">
            <v>2268</v>
          </cell>
          <cell r="J124" t="str">
            <v>HLAULNS</v>
          </cell>
          <cell r="K124">
            <v>2</v>
          </cell>
        </row>
        <row r="125">
          <cell r="A125">
            <v>2260</v>
          </cell>
          <cell r="B125">
            <v>22</v>
          </cell>
          <cell r="C125">
            <v>60</v>
          </cell>
          <cell r="D125" t="str">
            <v xml:space="preserve">COCINERA                                          </v>
          </cell>
          <cell r="E125" t="str">
            <v xml:space="preserve">COCINERA            </v>
          </cell>
          <cell r="F125">
            <v>35431</v>
          </cell>
          <cell r="H125">
            <v>28</v>
          </cell>
          <cell r="I125">
            <v>2269</v>
          </cell>
          <cell r="J125" t="str">
            <v>HLAULNS</v>
          </cell>
          <cell r="K125">
            <v>2</v>
          </cell>
        </row>
        <row r="126">
          <cell r="A126">
            <v>2261</v>
          </cell>
          <cell r="B126">
            <v>22</v>
          </cell>
          <cell r="C126">
            <v>61</v>
          </cell>
          <cell r="D126" t="str">
            <v xml:space="preserve">TRACTORISTA                                       </v>
          </cell>
          <cell r="E126" t="str">
            <v xml:space="preserve">TRACTORISTA         </v>
          </cell>
          <cell r="F126">
            <v>35431</v>
          </cell>
          <cell r="H126">
            <v>29</v>
          </cell>
          <cell r="I126">
            <v>2270</v>
          </cell>
          <cell r="J126" t="str">
            <v>HLAULNS</v>
          </cell>
          <cell r="K126">
            <v>2</v>
          </cell>
        </row>
        <row r="127">
          <cell r="A127">
            <v>2262</v>
          </cell>
          <cell r="B127">
            <v>22</v>
          </cell>
          <cell r="C127">
            <v>62</v>
          </cell>
          <cell r="D127" t="str">
            <v xml:space="preserve">AYUDANTE DE SONIDO                                </v>
          </cell>
          <cell r="E127" t="str">
            <v xml:space="preserve">AYUDANTE DE SONIDO  </v>
          </cell>
          <cell r="F127">
            <v>35431</v>
          </cell>
          <cell r="H127">
            <v>30</v>
          </cell>
          <cell r="I127">
            <v>2271</v>
          </cell>
          <cell r="J127" t="str">
            <v>HLAULNS</v>
          </cell>
          <cell r="K127">
            <v>2</v>
          </cell>
        </row>
        <row r="128">
          <cell r="A128">
            <v>2301</v>
          </cell>
          <cell r="B128">
            <v>23</v>
          </cell>
          <cell r="C128">
            <v>1</v>
          </cell>
          <cell r="D128" t="str">
            <v xml:space="preserve">OFICIAL DE INTENDENCIA                            </v>
          </cell>
          <cell r="E128" t="str">
            <v>OFICIAL DE INTENDENC</v>
          </cell>
          <cell r="F128">
            <v>35431</v>
          </cell>
          <cell r="H128">
            <v>25</v>
          </cell>
          <cell r="I128">
            <v>2301</v>
          </cell>
          <cell r="J128" t="str">
            <v>HLAULNS</v>
          </cell>
          <cell r="K128">
            <v>2</v>
          </cell>
        </row>
        <row r="129">
          <cell r="A129">
            <v>2302</v>
          </cell>
          <cell r="B129">
            <v>23</v>
          </cell>
          <cell r="C129">
            <v>2</v>
          </cell>
          <cell r="D129" t="str">
            <v xml:space="preserve">CAPORAL                                           </v>
          </cell>
          <cell r="E129" t="str">
            <v xml:space="preserve">CAPORAL             </v>
          </cell>
          <cell r="F129">
            <v>35431</v>
          </cell>
          <cell r="H129">
            <v>21</v>
          </cell>
          <cell r="I129">
            <v>2304</v>
          </cell>
          <cell r="J129" t="str">
            <v>HLAULNS</v>
          </cell>
          <cell r="K129">
            <v>2</v>
          </cell>
        </row>
        <row r="130">
          <cell r="A130">
            <v>2303</v>
          </cell>
          <cell r="B130">
            <v>23</v>
          </cell>
          <cell r="C130">
            <v>3</v>
          </cell>
          <cell r="D130" t="str">
            <v xml:space="preserve">UTILERO                                           </v>
          </cell>
          <cell r="E130" t="str">
            <v xml:space="preserve">UTILERO             </v>
          </cell>
          <cell r="F130">
            <v>35431</v>
          </cell>
          <cell r="H130">
            <v>22</v>
          </cell>
          <cell r="I130">
            <v>2305</v>
          </cell>
          <cell r="J130" t="str">
            <v>HLAULNS</v>
          </cell>
          <cell r="K130">
            <v>2</v>
          </cell>
        </row>
        <row r="131">
          <cell r="A131">
            <v>2304</v>
          </cell>
          <cell r="B131">
            <v>23</v>
          </cell>
          <cell r="C131">
            <v>4</v>
          </cell>
          <cell r="D131" t="str">
            <v xml:space="preserve">PREFECTO(TOMADOR DE TIEMPO)                       </v>
          </cell>
          <cell r="E131" t="str">
            <v>PREFECTO(TOMAD.TMPO)</v>
          </cell>
          <cell r="F131">
            <v>35431</v>
          </cell>
          <cell r="H131">
            <v>23</v>
          </cell>
          <cell r="I131">
            <v>2306</v>
          </cell>
          <cell r="J131" t="str">
            <v>HLAULNS</v>
          </cell>
          <cell r="K131">
            <v>2</v>
          </cell>
        </row>
        <row r="132">
          <cell r="A132">
            <v>2305</v>
          </cell>
          <cell r="B132">
            <v>23</v>
          </cell>
          <cell r="C132">
            <v>5</v>
          </cell>
          <cell r="D132" t="str">
            <v xml:space="preserve">AYUDANTE DE INTENDENCIA                           </v>
          </cell>
          <cell r="E132" t="str">
            <v>AYUDANTE DE INTENDEN</v>
          </cell>
          <cell r="F132">
            <v>35431</v>
          </cell>
          <cell r="H132">
            <v>24</v>
          </cell>
          <cell r="I132">
            <v>2307</v>
          </cell>
          <cell r="J132" t="str">
            <v>HLAULNS</v>
          </cell>
          <cell r="K132">
            <v>2</v>
          </cell>
        </row>
        <row r="133">
          <cell r="A133">
            <v>2306</v>
          </cell>
          <cell r="B133">
            <v>23</v>
          </cell>
          <cell r="C133">
            <v>6</v>
          </cell>
          <cell r="D133" t="str">
            <v xml:space="preserve">AUXILIAR DE OFICINA                               </v>
          </cell>
          <cell r="E133" t="str">
            <v xml:space="preserve">AUXILIAR DE OFICINA </v>
          </cell>
          <cell r="F133">
            <v>35431</v>
          </cell>
          <cell r="H133">
            <v>19</v>
          </cell>
          <cell r="I133">
            <v>2310</v>
          </cell>
          <cell r="J133" t="str">
            <v>HLAULNS</v>
          </cell>
          <cell r="K133">
            <v>2</v>
          </cell>
        </row>
        <row r="134">
          <cell r="A134">
            <v>2307</v>
          </cell>
          <cell r="B134">
            <v>23</v>
          </cell>
          <cell r="C134">
            <v>7</v>
          </cell>
          <cell r="D134" t="str">
            <v xml:space="preserve">MIMEOGRAFISTA Y/O AUXILIAR DE FOTOCOPIADORA       </v>
          </cell>
          <cell r="E134" t="str">
            <v>MIMEOG Y/O AUX FOTOC</v>
          </cell>
          <cell r="F134">
            <v>35431</v>
          </cell>
          <cell r="H134">
            <v>20</v>
          </cell>
          <cell r="I134">
            <v>2311</v>
          </cell>
          <cell r="J134" t="str">
            <v>HLAULNS</v>
          </cell>
          <cell r="K134">
            <v>2</v>
          </cell>
        </row>
        <row r="135">
          <cell r="A135">
            <v>2308</v>
          </cell>
          <cell r="B135">
            <v>23</v>
          </cell>
          <cell r="C135">
            <v>8</v>
          </cell>
          <cell r="D135" t="str">
            <v xml:space="preserve">VELADOR                                           </v>
          </cell>
          <cell r="E135" t="str">
            <v xml:space="preserve">VELADOR             </v>
          </cell>
          <cell r="F135">
            <v>35431</v>
          </cell>
          <cell r="H135">
            <v>15</v>
          </cell>
          <cell r="I135">
            <v>2314</v>
          </cell>
          <cell r="J135" t="str">
            <v>HLAULNS</v>
          </cell>
          <cell r="K135">
            <v>2</v>
          </cell>
        </row>
        <row r="136">
          <cell r="A136">
            <v>2309</v>
          </cell>
          <cell r="B136">
            <v>23</v>
          </cell>
          <cell r="C136">
            <v>9</v>
          </cell>
          <cell r="D136" t="str">
            <v xml:space="preserve">VIGILANTE                                         </v>
          </cell>
          <cell r="E136" t="str">
            <v xml:space="preserve">VIGILANTE           </v>
          </cell>
          <cell r="F136">
            <v>35431</v>
          </cell>
          <cell r="H136">
            <v>16</v>
          </cell>
          <cell r="I136">
            <v>2315</v>
          </cell>
          <cell r="J136" t="str">
            <v>HLAULNS</v>
          </cell>
          <cell r="K136">
            <v>2</v>
          </cell>
        </row>
        <row r="137">
          <cell r="A137">
            <v>2310</v>
          </cell>
          <cell r="B137">
            <v>23</v>
          </cell>
          <cell r="C137">
            <v>10</v>
          </cell>
          <cell r="D137" t="str">
            <v xml:space="preserve">CUIDADOR DE GALERIA                               </v>
          </cell>
          <cell r="E137" t="str">
            <v xml:space="preserve">CUIDADOR DE GALERIA </v>
          </cell>
          <cell r="F137">
            <v>35431</v>
          </cell>
          <cell r="H137">
            <v>17</v>
          </cell>
          <cell r="I137">
            <v>2316</v>
          </cell>
          <cell r="J137" t="str">
            <v>HLAULNS</v>
          </cell>
          <cell r="K137">
            <v>2</v>
          </cell>
        </row>
        <row r="138">
          <cell r="A138">
            <v>2311</v>
          </cell>
          <cell r="B138">
            <v>23</v>
          </cell>
          <cell r="C138">
            <v>11</v>
          </cell>
          <cell r="D138" t="str">
            <v xml:space="preserve">AUXILIAR DE HOSPITAL                              </v>
          </cell>
          <cell r="E138" t="str">
            <v>AUXILIAR DE HOSPITAL</v>
          </cell>
          <cell r="F138">
            <v>35431</v>
          </cell>
          <cell r="H138">
            <v>18</v>
          </cell>
          <cell r="I138">
            <v>2317</v>
          </cell>
          <cell r="J138" t="str">
            <v>HLAULNS</v>
          </cell>
          <cell r="K138">
            <v>2</v>
          </cell>
        </row>
        <row r="139">
          <cell r="A139">
            <v>2312</v>
          </cell>
          <cell r="B139">
            <v>23</v>
          </cell>
          <cell r="C139">
            <v>12</v>
          </cell>
          <cell r="D139" t="str">
            <v xml:space="preserve">JARDINERO                                         </v>
          </cell>
          <cell r="E139" t="str">
            <v xml:space="preserve">JARDINERO           </v>
          </cell>
          <cell r="F139">
            <v>35431</v>
          </cell>
          <cell r="H139">
            <v>3</v>
          </cell>
          <cell r="I139">
            <v>2320</v>
          </cell>
          <cell r="J139" t="str">
            <v>HLAULNS</v>
          </cell>
          <cell r="K139">
            <v>2</v>
          </cell>
        </row>
        <row r="140">
          <cell r="A140">
            <v>2313</v>
          </cell>
          <cell r="B140">
            <v>23</v>
          </cell>
          <cell r="C140">
            <v>13</v>
          </cell>
          <cell r="D140" t="str">
            <v xml:space="preserve">CONSERJE                                          </v>
          </cell>
          <cell r="E140" t="str">
            <v xml:space="preserve">CONSERJE            </v>
          </cell>
          <cell r="F140">
            <v>35431</v>
          </cell>
          <cell r="H140">
            <v>4</v>
          </cell>
          <cell r="I140">
            <v>2321</v>
          </cell>
          <cell r="J140" t="str">
            <v>HLAULNS</v>
          </cell>
          <cell r="K140">
            <v>2</v>
          </cell>
        </row>
        <row r="141">
          <cell r="A141">
            <v>2314</v>
          </cell>
          <cell r="B141">
            <v>23</v>
          </cell>
          <cell r="C141">
            <v>14</v>
          </cell>
          <cell r="D141" t="str">
            <v xml:space="preserve">CITA                                              </v>
          </cell>
          <cell r="E141" t="str">
            <v xml:space="preserve">CITA                </v>
          </cell>
          <cell r="F141">
            <v>35431</v>
          </cell>
          <cell r="H141">
            <v>5</v>
          </cell>
          <cell r="I141">
            <v>2322</v>
          </cell>
          <cell r="J141" t="str">
            <v>HLAULNS</v>
          </cell>
          <cell r="K141">
            <v>2</v>
          </cell>
        </row>
        <row r="142">
          <cell r="A142">
            <v>2315</v>
          </cell>
          <cell r="B142">
            <v>23</v>
          </cell>
          <cell r="C142">
            <v>15</v>
          </cell>
          <cell r="D142" t="str">
            <v xml:space="preserve">AFANADORA                                         </v>
          </cell>
          <cell r="E142" t="str">
            <v xml:space="preserve">AFANADORA           </v>
          </cell>
          <cell r="F142">
            <v>35431</v>
          </cell>
          <cell r="H142">
            <v>6</v>
          </cell>
          <cell r="I142">
            <v>2323</v>
          </cell>
          <cell r="J142" t="str">
            <v>HLAULNS</v>
          </cell>
          <cell r="K142">
            <v>2</v>
          </cell>
        </row>
        <row r="143">
          <cell r="A143">
            <v>2316</v>
          </cell>
          <cell r="B143">
            <v>23</v>
          </cell>
          <cell r="C143">
            <v>16</v>
          </cell>
          <cell r="D143" t="str">
            <v xml:space="preserve">PLANCHADORA                                       </v>
          </cell>
          <cell r="E143" t="str">
            <v xml:space="preserve">PLANCHADORA         </v>
          </cell>
          <cell r="F143">
            <v>35431</v>
          </cell>
          <cell r="H143">
            <v>7</v>
          </cell>
          <cell r="I143">
            <v>2324</v>
          </cell>
          <cell r="J143" t="str">
            <v>HLAULNS</v>
          </cell>
          <cell r="K143">
            <v>2</v>
          </cell>
        </row>
        <row r="144">
          <cell r="A144">
            <v>2317</v>
          </cell>
          <cell r="B144">
            <v>23</v>
          </cell>
          <cell r="C144">
            <v>17</v>
          </cell>
          <cell r="D144" t="str">
            <v xml:space="preserve">AUXILIAR DE COCINA                                </v>
          </cell>
          <cell r="E144" t="str">
            <v xml:space="preserve">AUXILIAR DE COCINA  </v>
          </cell>
          <cell r="F144">
            <v>35431</v>
          </cell>
          <cell r="H144">
            <v>8</v>
          </cell>
          <cell r="I144">
            <v>2325</v>
          </cell>
          <cell r="J144" t="str">
            <v>HLAULNS</v>
          </cell>
          <cell r="K144">
            <v>2</v>
          </cell>
        </row>
        <row r="145">
          <cell r="A145">
            <v>2318</v>
          </cell>
          <cell r="B145">
            <v>23</v>
          </cell>
          <cell r="C145">
            <v>18</v>
          </cell>
          <cell r="D145" t="str">
            <v xml:space="preserve">LAVANDERA                                         </v>
          </cell>
          <cell r="E145" t="str">
            <v xml:space="preserve">LAVANDERA           </v>
          </cell>
          <cell r="F145">
            <v>35431</v>
          </cell>
          <cell r="H145">
            <v>9</v>
          </cell>
          <cell r="I145">
            <v>2326</v>
          </cell>
          <cell r="J145" t="str">
            <v>HLAULNS</v>
          </cell>
          <cell r="K145">
            <v>2</v>
          </cell>
        </row>
        <row r="146">
          <cell r="A146">
            <v>2319</v>
          </cell>
          <cell r="B146">
            <v>23</v>
          </cell>
          <cell r="C146">
            <v>19</v>
          </cell>
          <cell r="D146" t="str">
            <v xml:space="preserve">AUXILIAR DE ALMACEN                               </v>
          </cell>
          <cell r="E146" t="str">
            <v xml:space="preserve">AUXILIAR DE ALMACEN </v>
          </cell>
          <cell r="F146">
            <v>35431</v>
          </cell>
          <cell r="H146">
            <v>10</v>
          </cell>
          <cell r="I146">
            <v>2327</v>
          </cell>
          <cell r="J146" t="str">
            <v>HLAULNS</v>
          </cell>
          <cell r="K146">
            <v>2</v>
          </cell>
        </row>
        <row r="147">
          <cell r="A147">
            <v>2320</v>
          </cell>
          <cell r="B147">
            <v>23</v>
          </cell>
          <cell r="C147">
            <v>20</v>
          </cell>
          <cell r="D147" t="str">
            <v xml:space="preserve">MOZO DE ANFITEATRO                                </v>
          </cell>
          <cell r="E147" t="str">
            <v xml:space="preserve">MOZO DE ANFITEATRO  </v>
          </cell>
          <cell r="F147">
            <v>35431</v>
          </cell>
          <cell r="H147">
            <v>11</v>
          </cell>
          <cell r="I147">
            <v>2328</v>
          </cell>
          <cell r="J147" t="str">
            <v>HLAULNS</v>
          </cell>
          <cell r="K147">
            <v>2</v>
          </cell>
        </row>
        <row r="148">
          <cell r="A148">
            <v>2321</v>
          </cell>
          <cell r="B148">
            <v>23</v>
          </cell>
          <cell r="C148">
            <v>21</v>
          </cell>
          <cell r="D148" t="str">
            <v xml:space="preserve">AYUDANTE DE LABORATORIO                           </v>
          </cell>
          <cell r="E148" t="str">
            <v>AYUDANTE DE LABORATO</v>
          </cell>
          <cell r="F148">
            <v>35431</v>
          </cell>
          <cell r="H148">
            <v>12</v>
          </cell>
          <cell r="I148">
            <v>2329</v>
          </cell>
          <cell r="J148" t="str">
            <v>HLAULNS</v>
          </cell>
          <cell r="K148">
            <v>2</v>
          </cell>
        </row>
        <row r="149">
          <cell r="A149">
            <v>2322</v>
          </cell>
          <cell r="B149">
            <v>23</v>
          </cell>
          <cell r="C149">
            <v>22</v>
          </cell>
          <cell r="D149" t="str">
            <v xml:space="preserve">AYUDANTE DE BIOTERIO                              </v>
          </cell>
          <cell r="E149" t="str">
            <v>AYUDANTE DE BIOTERIO</v>
          </cell>
          <cell r="F149">
            <v>35431</v>
          </cell>
          <cell r="H149">
            <v>13</v>
          </cell>
          <cell r="I149">
            <v>2330</v>
          </cell>
          <cell r="J149" t="str">
            <v>HLAULNS</v>
          </cell>
          <cell r="K149">
            <v>2</v>
          </cell>
        </row>
        <row r="150">
          <cell r="A150">
            <v>2323</v>
          </cell>
          <cell r="B150">
            <v>23</v>
          </cell>
          <cell r="C150">
            <v>23</v>
          </cell>
          <cell r="D150" t="str">
            <v>NIÑERA</v>
          </cell>
          <cell r="E150" t="str">
            <v>NIÑERA</v>
          </cell>
          <cell r="F150">
            <v>35431</v>
          </cell>
          <cell r="H150">
            <v>14</v>
          </cell>
          <cell r="I150">
            <v>2331</v>
          </cell>
          <cell r="J150" t="str">
            <v>HLAULNS</v>
          </cell>
          <cell r="K150">
            <v>2</v>
          </cell>
        </row>
        <row r="151">
          <cell r="A151">
            <v>2324</v>
          </cell>
          <cell r="B151">
            <v>23</v>
          </cell>
          <cell r="C151">
            <v>24</v>
          </cell>
          <cell r="D151" t="str">
            <v xml:space="preserve">HERRERO                                           </v>
          </cell>
          <cell r="E151" t="str">
            <v xml:space="preserve">HERRERO             </v>
          </cell>
          <cell r="F151">
            <v>35431</v>
          </cell>
          <cell r="H151">
            <v>121</v>
          </cell>
          <cell r="I151">
            <v>2332</v>
          </cell>
          <cell r="J151" t="str">
            <v>HLAULNS</v>
          </cell>
          <cell r="K151">
            <v>2</v>
          </cell>
        </row>
        <row r="152">
          <cell r="A152">
            <v>2325</v>
          </cell>
          <cell r="B152">
            <v>23</v>
          </cell>
          <cell r="C152">
            <v>25</v>
          </cell>
          <cell r="D152" t="str">
            <v xml:space="preserve">AYUDANTE DE HERRERO                               </v>
          </cell>
          <cell r="E152" t="str">
            <v xml:space="preserve">AYUDANTE DE HERRERO </v>
          </cell>
          <cell r="F152">
            <v>35431</v>
          </cell>
          <cell r="H152">
            <v>122</v>
          </cell>
          <cell r="I152">
            <v>2333</v>
          </cell>
          <cell r="J152" t="str">
            <v>HLAULNS</v>
          </cell>
          <cell r="K152">
            <v>2</v>
          </cell>
        </row>
        <row r="153">
          <cell r="A153">
            <v>2326</v>
          </cell>
          <cell r="B153">
            <v>23</v>
          </cell>
          <cell r="C153">
            <v>26</v>
          </cell>
          <cell r="D153" t="str">
            <v>ORDEÑADOR</v>
          </cell>
          <cell r="E153" t="str">
            <v>ORDEÑADOR</v>
          </cell>
          <cell r="F153">
            <v>35431</v>
          </cell>
          <cell r="H153">
            <v>1</v>
          </cell>
          <cell r="I153">
            <v>2336</v>
          </cell>
          <cell r="J153" t="str">
            <v>HLAULNS</v>
          </cell>
          <cell r="K153">
            <v>2</v>
          </cell>
        </row>
        <row r="154">
          <cell r="A154">
            <v>2327</v>
          </cell>
          <cell r="B154">
            <v>23</v>
          </cell>
          <cell r="C154">
            <v>27</v>
          </cell>
          <cell r="D154" t="str">
            <v xml:space="preserve">MOZO DE CAMPO                                     </v>
          </cell>
          <cell r="E154" t="str">
            <v xml:space="preserve">MOZO DE CAMPO       </v>
          </cell>
          <cell r="F154">
            <v>35431</v>
          </cell>
          <cell r="H154">
            <v>2</v>
          </cell>
          <cell r="I154">
            <v>2337</v>
          </cell>
          <cell r="J154" t="str">
            <v>HLAULNS</v>
          </cell>
          <cell r="K154">
            <v>2</v>
          </cell>
        </row>
        <row r="155">
          <cell r="A155">
            <v>2328</v>
          </cell>
          <cell r="B155">
            <v>23</v>
          </cell>
          <cell r="C155">
            <v>1</v>
          </cell>
          <cell r="D155" t="str">
            <v>VIGILANTE DE ESTANTERIA</v>
          </cell>
          <cell r="E155" t="str">
            <v>VIG. DE ESTANTERIA</v>
          </cell>
          <cell r="F155">
            <v>41010</v>
          </cell>
          <cell r="H155">
            <v>0</v>
          </cell>
          <cell r="I155">
            <v>0</v>
          </cell>
          <cell r="J155" t="str">
            <v/>
          </cell>
          <cell r="K155">
            <v>2</v>
          </cell>
        </row>
        <row r="156">
          <cell r="A156">
            <v>3101</v>
          </cell>
          <cell r="B156">
            <v>31</v>
          </cell>
          <cell r="C156">
            <v>1</v>
          </cell>
          <cell r="D156" t="str">
            <v xml:space="preserve">ANALISTA                                          </v>
          </cell>
          <cell r="E156" t="str">
            <v xml:space="preserve">ANALISTA            </v>
          </cell>
          <cell r="F156">
            <v>35431</v>
          </cell>
          <cell r="H156">
            <v>105</v>
          </cell>
          <cell r="I156">
            <v>3101</v>
          </cell>
          <cell r="J156" t="str">
            <v>HLAULNS</v>
          </cell>
          <cell r="K156">
            <v>3</v>
          </cell>
        </row>
        <row r="157">
          <cell r="A157">
            <v>3102</v>
          </cell>
          <cell r="B157">
            <v>31</v>
          </cell>
          <cell r="C157">
            <v>1</v>
          </cell>
          <cell r="D157" t="str">
            <v>MEDICO SAIS</v>
          </cell>
          <cell r="E157" t="str">
            <v>MEDICO SAIS</v>
          </cell>
          <cell r="F157">
            <v>40351</v>
          </cell>
          <cell r="H157">
            <v>0</v>
          </cell>
          <cell r="I157">
            <v>0</v>
          </cell>
          <cell r="J157" t="str">
            <v>ABGONZALEZ</v>
          </cell>
          <cell r="K157">
            <v>3</v>
          </cell>
        </row>
        <row r="158">
          <cell r="A158">
            <v>3201</v>
          </cell>
          <cell r="B158">
            <v>32</v>
          </cell>
          <cell r="C158">
            <v>1</v>
          </cell>
          <cell r="D158" t="str">
            <v xml:space="preserve">OFICIAL                                           </v>
          </cell>
          <cell r="E158" t="str">
            <v xml:space="preserve">OFICIAL             </v>
          </cell>
          <cell r="F158">
            <v>35431</v>
          </cell>
          <cell r="H158">
            <v>108</v>
          </cell>
          <cell r="I158">
            <v>3201</v>
          </cell>
          <cell r="J158" t="str">
            <v>HLAULNS</v>
          </cell>
          <cell r="K158">
            <v>3</v>
          </cell>
        </row>
        <row r="159">
          <cell r="A159">
            <v>3301</v>
          </cell>
          <cell r="B159">
            <v>33</v>
          </cell>
          <cell r="C159">
            <v>1</v>
          </cell>
          <cell r="D159" t="str">
            <v xml:space="preserve">SECRETARIA EJECUTIVA                              </v>
          </cell>
          <cell r="E159" t="str">
            <v>SECRETARIA EJECUTIVA</v>
          </cell>
          <cell r="F159">
            <v>35431</v>
          </cell>
          <cell r="H159">
            <v>109</v>
          </cell>
          <cell r="I159">
            <v>3301</v>
          </cell>
          <cell r="J159" t="str">
            <v>HLAULNS</v>
          </cell>
          <cell r="K159">
            <v>3</v>
          </cell>
        </row>
        <row r="160">
          <cell r="A160">
            <v>4101</v>
          </cell>
          <cell r="B160">
            <v>41</v>
          </cell>
          <cell r="C160">
            <v>1</v>
          </cell>
          <cell r="D160" t="str">
            <v xml:space="preserve">DOCENTE T.C.                                      </v>
          </cell>
          <cell r="E160" t="str">
            <v xml:space="preserve">DOCENTE             </v>
          </cell>
          <cell r="F160">
            <v>35431</v>
          </cell>
          <cell r="H160">
            <v>171</v>
          </cell>
          <cell r="I160">
            <v>4101</v>
          </cell>
          <cell r="J160" t="str">
            <v>HLAULNS</v>
          </cell>
          <cell r="K160">
            <v>4</v>
          </cell>
        </row>
        <row r="161">
          <cell r="A161">
            <v>4102</v>
          </cell>
          <cell r="B161">
            <v>41</v>
          </cell>
          <cell r="C161">
            <v>2</v>
          </cell>
          <cell r="D161" t="str">
            <v xml:space="preserve">INVESTIGADOR T.C.                                 </v>
          </cell>
          <cell r="E161" t="str">
            <v xml:space="preserve">INVESTIGADOR        </v>
          </cell>
          <cell r="F161">
            <v>35431</v>
          </cell>
          <cell r="H161">
            <v>172</v>
          </cell>
          <cell r="I161">
            <v>4201</v>
          </cell>
          <cell r="J161" t="str">
            <v>HLAULNS</v>
          </cell>
          <cell r="K161">
            <v>4</v>
          </cell>
        </row>
        <row r="162">
          <cell r="A162">
            <v>4103</v>
          </cell>
          <cell r="B162">
            <v>41</v>
          </cell>
          <cell r="C162">
            <v>3</v>
          </cell>
          <cell r="D162" t="str">
            <v xml:space="preserve">DOCENTE-INVESTIGADOR T.C.                         </v>
          </cell>
          <cell r="E162" t="str">
            <v>DOCENTE-INVESTIGADOR</v>
          </cell>
          <cell r="F162">
            <v>35431</v>
          </cell>
          <cell r="H162">
            <v>0</v>
          </cell>
          <cell r="I162">
            <v>0</v>
          </cell>
          <cell r="J162" t="str">
            <v>HLAULNS</v>
          </cell>
          <cell r="K162">
            <v>4</v>
          </cell>
        </row>
        <row r="163">
          <cell r="A163">
            <v>4104</v>
          </cell>
          <cell r="B163">
            <v>41</v>
          </cell>
          <cell r="C163">
            <v>4</v>
          </cell>
          <cell r="D163" t="str">
            <v xml:space="preserve">EJECUTANTE T.C.                                   </v>
          </cell>
          <cell r="E163" t="str">
            <v xml:space="preserve">EJECUTANTE          </v>
          </cell>
          <cell r="F163">
            <v>35431</v>
          </cell>
          <cell r="H163">
            <v>173</v>
          </cell>
          <cell r="I163">
            <v>4301</v>
          </cell>
          <cell r="J163" t="str">
            <v>HLAULNS</v>
          </cell>
          <cell r="K163">
            <v>4</v>
          </cell>
        </row>
        <row r="164">
          <cell r="A164">
            <v>4105</v>
          </cell>
          <cell r="B164">
            <v>41</v>
          </cell>
          <cell r="C164">
            <v>5</v>
          </cell>
          <cell r="D164" t="str">
            <v xml:space="preserve">TECNICO ACADEMICO T.C.                            </v>
          </cell>
          <cell r="E164" t="str">
            <v xml:space="preserve">TECNICO ACADEMICO   </v>
          </cell>
          <cell r="F164">
            <v>35431</v>
          </cell>
          <cell r="H164">
            <v>174</v>
          </cell>
          <cell r="I164">
            <v>4401</v>
          </cell>
          <cell r="J164" t="str">
            <v>HLAULNS</v>
          </cell>
          <cell r="K164">
            <v>4</v>
          </cell>
        </row>
        <row r="165">
          <cell r="A165">
            <v>4106</v>
          </cell>
          <cell r="B165">
            <v>41</v>
          </cell>
          <cell r="C165">
            <v>6</v>
          </cell>
          <cell r="D165" t="str">
            <v xml:space="preserve">DOCENTE INSTRUCTOR T.C.                           </v>
          </cell>
          <cell r="E165" t="str">
            <v>DOC. INSTRUCTOR T.C.</v>
          </cell>
          <cell r="F165">
            <v>35626</v>
          </cell>
          <cell r="J165" t="str">
            <v>HLAULNS</v>
          </cell>
          <cell r="K165">
            <v>4</v>
          </cell>
        </row>
        <row r="166">
          <cell r="A166">
            <v>4201</v>
          </cell>
          <cell r="B166">
            <v>42</v>
          </cell>
          <cell r="C166">
            <v>1</v>
          </cell>
          <cell r="D166" t="str">
            <v xml:space="preserve">DOCENTE M.T.                                      </v>
          </cell>
          <cell r="E166" t="str">
            <v xml:space="preserve">DOCENTE             </v>
          </cell>
          <cell r="F166">
            <v>35431</v>
          </cell>
          <cell r="H166">
            <v>175</v>
          </cell>
          <cell r="I166">
            <v>0</v>
          </cell>
          <cell r="J166" t="str">
            <v>HLAULNS</v>
          </cell>
          <cell r="K166">
            <v>4</v>
          </cell>
        </row>
        <row r="167">
          <cell r="A167">
            <v>4202</v>
          </cell>
          <cell r="B167">
            <v>42</v>
          </cell>
          <cell r="C167">
            <v>2</v>
          </cell>
          <cell r="D167" t="str">
            <v xml:space="preserve">INVESTIGADOR M.T.                                 </v>
          </cell>
          <cell r="E167" t="str">
            <v xml:space="preserve">INVESTIGADOR        </v>
          </cell>
          <cell r="F167">
            <v>35431</v>
          </cell>
          <cell r="H167">
            <v>176</v>
          </cell>
          <cell r="I167">
            <v>0</v>
          </cell>
          <cell r="J167" t="str">
            <v>HLAULNS</v>
          </cell>
          <cell r="K167">
            <v>4</v>
          </cell>
        </row>
        <row r="168">
          <cell r="A168">
            <v>4203</v>
          </cell>
          <cell r="B168">
            <v>42</v>
          </cell>
          <cell r="C168">
            <v>3</v>
          </cell>
          <cell r="D168" t="str">
            <v xml:space="preserve">DOCENTE-INVESTIGADOR M.T.                         </v>
          </cell>
          <cell r="E168" t="str">
            <v>DOCENTE-INVESTIGADOR</v>
          </cell>
          <cell r="F168">
            <v>35431</v>
          </cell>
          <cell r="H168">
            <v>0</v>
          </cell>
          <cell r="I168">
            <v>0</v>
          </cell>
          <cell r="J168" t="str">
            <v>HLAULNS</v>
          </cell>
          <cell r="K168">
            <v>4</v>
          </cell>
        </row>
        <row r="169">
          <cell r="A169">
            <v>4204</v>
          </cell>
          <cell r="B169">
            <v>42</v>
          </cell>
          <cell r="C169">
            <v>4</v>
          </cell>
          <cell r="D169" t="str">
            <v xml:space="preserve">EJECUTANTE M.T.                                   </v>
          </cell>
          <cell r="E169" t="str">
            <v xml:space="preserve">EJECUTANTE          </v>
          </cell>
          <cell r="F169">
            <v>35431</v>
          </cell>
          <cell r="H169">
            <v>177</v>
          </cell>
          <cell r="I169">
            <v>0</v>
          </cell>
          <cell r="J169" t="str">
            <v>HLAULNS</v>
          </cell>
          <cell r="K169">
            <v>4</v>
          </cell>
        </row>
        <row r="170">
          <cell r="A170">
            <v>4205</v>
          </cell>
          <cell r="B170">
            <v>42</v>
          </cell>
          <cell r="C170">
            <v>5</v>
          </cell>
          <cell r="D170" t="str">
            <v xml:space="preserve">TECNICO ACADEMICO M.T.                            </v>
          </cell>
          <cell r="E170" t="str">
            <v xml:space="preserve">TECNICO ACADEMICO   </v>
          </cell>
          <cell r="F170">
            <v>35431</v>
          </cell>
          <cell r="H170">
            <v>178</v>
          </cell>
          <cell r="I170">
            <v>0</v>
          </cell>
          <cell r="J170" t="str">
            <v>HLAULNS</v>
          </cell>
          <cell r="K170">
            <v>4</v>
          </cell>
        </row>
        <row r="171">
          <cell r="A171">
            <v>4301</v>
          </cell>
          <cell r="B171">
            <v>43</v>
          </cell>
          <cell r="C171">
            <v>1</v>
          </cell>
          <cell r="D171" t="str">
            <v xml:space="preserve">DOCENTE P.A.                                      </v>
          </cell>
          <cell r="E171" t="str">
            <v xml:space="preserve">DOCENTE             </v>
          </cell>
          <cell r="F171">
            <v>35431</v>
          </cell>
          <cell r="H171">
            <v>170</v>
          </cell>
          <cell r="I171">
            <v>0</v>
          </cell>
          <cell r="J171" t="str">
            <v>HLAULNS</v>
          </cell>
          <cell r="K171">
            <v>4</v>
          </cell>
        </row>
        <row r="172">
          <cell r="A172">
            <v>4401</v>
          </cell>
          <cell r="B172">
            <v>44</v>
          </cell>
          <cell r="C172">
            <v>1</v>
          </cell>
          <cell r="D172" t="str">
            <v>ACADEMICO INSTRUCTOR  (40 HRS.)</v>
          </cell>
          <cell r="E172" t="str">
            <v>ACAD. INSTRUCTOR40HR</v>
          </cell>
          <cell r="F172">
            <v>35999</v>
          </cell>
          <cell r="J172" t="str">
            <v>HLAULNS</v>
          </cell>
          <cell r="K172">
            <v>4</v>
          </cell>
        </row>
        <row r="173">
          <cell r="A173">
            <v>4402</v>
          </cell>
          <cell r="B173">
            <v>44</v>
          </cell>
          <cell r="C173">
            <v>1</v>
          </cell>
          <cell r="D173" t="str">
            <v xml:space="preserve">ACADEMICO INSTRUCTOR (T.C. 30 HRS)                </v>
          </cell>
          <cell r="E173" t="str">
            <v>ACAD. INSTRUCTOR30HR</v>
          </cell>
          <cell r="F173">
            <v>35999</v>
          </cell>
          <cell r="J173" t="str">
            <v>HLAULNS</v>
          </cell>
          <cell r="K173">
            <v>4</v>
          </cell>
        </row>
        <row r="174">
          <cell r="A174">
            <v>4403</v>
          </cell>
          <cell r="B174">
            <v>44</v>
          </cell>
          <cell r="C174">
            <v>1</v>
          </cell>
          <cell r="D174" t="str">
            <v>INTERNISTA</v>
          </cell>
          <cell r="E174" t="str">
            <v>INTERNISTA</v>
          </cell>
          <cell r="F174">
            <v>39163.718738425923</v>
          </cell>
          <cell r="H174">
            <v>0</v>
          </cell>
          <cell r="I174">
            <v>0</v>
          </cell>
          <cell r="J174" t="str">
            <v>LAS</v>
          </cell>
          <cell r="K174">
            <v>4</v>
          </cell>
        </row>
        <row r="175">
          <cell r="A175">
            <v>4404</v>
          </cell>
          <cell r="B175">
            <v>44</v>
          </cell>
          <cell r="C175">
            <v>1</v>
          </cell>
          <cell r="D175" t="str">
            <v>GINECOLOGO</v>
          </cell>
          <cell r="E175" t="str">
            <v>GINECOLOGO</v>
          </cell>
          <cell r="F175">
            <v>39163</v>
          </cell>
          <cell r="H175">
            <v>0</v>
          </cell>
          <cell r="I175">
            <v>0</v>
          </cell>
          <cell r="J175" t="str">
            <v>AALARCON</v>
          </cell>
          <cell r="K175">
            <v>4</v>
          </cell>
        </row>
        <row r="176">
          <cell r="A176">
            <v>4405</v>
          </cell>
          <cell r="B176">
            <v>44</v>
          </cell>
          <cell r="C176">
            <v>1</v>
          </cell>
          <cell r="D176" t="str">
            <v>ANESTESIOLOGO</v>
          </cell>
          <cell r="E176" t="str">
            <v>ANESTESIOLOGO</v>
          </cell>
          <cell r="F176">
            <v>39163</v>
          </cell>
          <cell r="H176">
            <v>0</v>
          </cell>
          <cell r="I176">
            <v>0</v>
          </cell>
          <cell r="J176" t="str">
            <v>AALARCON</v>
          </cell>
          <cell r="K176">
            <v>4</v>
          </cell>
        </row>
        <row r="177">
          <cell r="A177">
            <v>4406</v>
          </cell>
          <cell r="B177">
            <v>44</v>
          </cell>
          <cell r="C177">
            <v>1</v>
          </cell>
          <cell r="D177" t="str">
            <v>HEMATOLOGO</v>
          </cell>
          <cell r="E177" t="str">
            <v>HEMATOLOGO</v>
          </cell>
          <cell r="F177">
            <v>39163</v>
          </cell>
          <cell r="H177">
            <v>0</v>
          </cell>
          <cell r="I177">
            <v>0</v>
          </cell>
          <cell r="J177" t="str">
            <v>AALARCON</v>
          </cell>
          <cell r="K177">
            <v>4</v>
          </cell>
        </row>
        <row r="178">
          <cell r="A178">
            <v>4407</v>
          </cell>
          <cell r="B178">
            <v>44</v>
          </cell>
          <cell r="C178">
            <v>1</v>
          </cell>
          <cell r="D178" t="str">
            <v>RADIOLOGO</v>
          </cell>
          <cell r="E178" t="str">
            <v>RADIOLOGO</v>
          </cell>
          <cell r="F178">
            <v>39163</v>
          </cell>
          <cell r="H178">
            <v>0</v>
          </cell>
          <cell r="I178">
            <v>0</v>
          </cell>
          <cell r="J178" t="str">
            <v>AALARCON</v>
          </cell>
          <cell r="K178">
            <v>4</v>
          </cell>
        </row>
        <row r="179">
          <cell r="A179">
            <v>4408</v>
          </cell>
          <cell r="B179">
            <v>44</v>
          </cell>
          <cell r="C179">
            <v>1</v>
          </cell>
          <cell r="D179" t="str">
            <v>PEDIATRA</v>
          </cell>
          <cell r="E179" t="str">
            <v>PEDIATRA</v>
          </cell>
          <cell r="F179">
            <v>39163</v>
          </cell>
          <cell r="H179">
            <v>0</v>
          </cell>
          <cell r="I179">
            <v>0</v>
          </cell>
          <cell r="J179" t="str">
            <v>AALARCON</v>
          </cell>
          <cell r="K179">
            <v>4</v>
          </cell>
        </row>
        <row r="180">
          <cell r="A180">
            <v>4409</v>
          </cell>
          <cell r="B180">
            <v>44</v>
          </cell>
          <cell r="C180">
            <v>1</v>
          </cell>
          <cell r="D180" t="str">
            <v>MED. GENERAL</v>
          </cell>
          <cell r="E180" t="str">
            <v>MED. GRAL.</v>
          </cell>
          <cell r="F180">
            <v>39163</v>
          </cell>
          <cell r="H180">
            <v>0</v>
          </cell>
          <cell r="I180">
            <v>0</v>
          </cell>
          <cell r="J180" t="str">
            <v>AALARCON</v>
          </cell>
          <cell r="K180">
            <v>4</v>
          </cell>
        </row>
        <row r="181">
          <cell r="A181">
            <v>4410</v>
          </cell>
          <cell r="B181">
            <v>44</v>
          </cell>
          <cell r="C181">
            <v>1</v>
          </cell>
          <cell r="D181" t="str">
            <v>QUIMICO</v>
          </cell>
          <cell r="E181" t="str">
            <v>QUIMICO</v>
          </cell>
          <cell r="F181">
            <v>39163</v>
          </cell>
          <cell r="H181">
            <v>0</v>
          </cell>
          <cell r="I181">
            <v>0</v>
          </cell>
          <cell r="J181" t="str">
            <v>AALARCON</v>
          </cell>
          <cell r="K181">
            <v>4</v>
          </cell>
        </row>
        <row r="182">
          <cell r="A182">
            <v>4411</v>
          </cell>
          <cell r="B182">
            <v>44</v>
          </cell>
          <cell r="C182">
            <v>1</v>
          </cell>
          <cell r="D182" t="str">
            <v>NUTRIOLOGO</v>
          </cell>
          <cell r="E182" t="str">
            <v>NUTRIOLOGO</v>
          </cell>
          <cell r="F182">
            <v>39163</v>
          </cell>
          <cell r="H182">
            <v>0</v>
          </cell>
          <cell r="I182">
            <v>0</v>
          </cell>
          <cell r="J182" t="str">
            <v>AALARCON</v>
          </cell>
          <cell r="K182">
            <v>4</v>
          </cell>
        </row>
        <row r="183">
          <cell r="A183">
            <v>4412</v>
          </cell>
          <cell r="B183">
            <v>44</v>
          </cell>
          <cell r="C183">
            <v>1</v>
          </cell>
          <cell r="D183" t="str">
            <v>TEC. HISTOTECNOLOGO</v>
          </cell>
          <cell r="E183" t="str">
            <v>TEC. HISTOTE.</v>
          </cell>
          <cell r="F183">
            <v>39163</v>
          </cell>
          <cell r="H183">
            <v>0</v>
          </cell>
          <cell r="I183">
            <v>0</v>
          </cell>
          <cell r="J183" t="str">
            <v>AALARCON</v>
          </cell>
          <cell r="K183">
            <v>4</v>
          </cell>
        </row>
        <row r="184">
          <cell r="A184">
            <v>4413</v>
          </cell>
          <cell r="B184">
            <v>44</v>
          </cell>
          <cell r="C184">
            <v>1</v>
          </cell>
          <cell r="D184" t="str">
            <v>TEC. RADIOLOGO</v>
          </cell>
          <cell r="E184" t="str">
            <v>TEC. RADIOL.</v>
          </cell>
          <cell r="F184">
            <v>39163</v>
          </cell>
          <cell r="H184">
            <v>0</v>
          </cell>
          <cell r="I184">
            <v>0</v>
          </cell>
          <cell r="J184" t="str">
            <v>AALARCON</v>
          </cell>
          <cell r="K184">
            <v>4</v>
          </cell>
        </row>
        <row r="185">
          <cell r="A185">
            <v>4414</v>
          </cell>
          <cell r="B185">
            <v>44</v>
          </cell>
          <cell r="C185">
            <v>1</v>
          </cell>
          <cell r="D185" t="str">
            <v>ENFERMERA ESP.</v>
          </cell>
          <cell r="E185" t="str">
            <v>ENF. ESP.</v>
          </cell>
          <cell r="F185">
            <v>39163</v>
          </cell>
          <cell r="H185">
            <v>0</v>
          </cell>
          <cell r="I185">
            <v>0</v>
          </cell>
          <cell r="J185" t="str">
            <v>AALARCON</v>
          </cell>
          <cell r="K185">
            <v>4</v>
          </cell>
        </row>
        <row r="186">
          <cell r="A186">
            <v>4415</v>
          </cell>
          <cell r="B186">
            <v>44</v>
          </cell>
          <cell r="C186">
            <v>1</v>
          </cell>
          <cell r="D186" t="str">
            <v>ENFERMERA GRAL.</v>
          </cell>
          <cell r="E186" t="str">
            <v>ENF. GRAL.</v>
          </cell>
          <cell r="F186">
            <v>39163</v>
          </cell>
          <cell r="H186">
            <v>0</v>
          </cell>
          <cell r="I186">
            <v>0</v>
          </cell>
          <cell r="J186" t="str">
            <v>AALARCON</v>
          </cell>
          <cell r="K186">
            <v>4</v>
          </cell>
        </row>
        <row r="187">
          <cell r="A187">
            <v>4416</v>
          </cell>
          <cell r="B187">
            <v>44</v>
          </cell>
          <cell r="C187">
            <v>1</v>
          </cell>
          <cell r="D187" t="str">
            <v>ENFERMERA TECNICA</v>
          </cell>
          <cell r="E187" t="str">
            <v>ENF. TECNICA</v>
          </cell>
          <cell r="F187">
            <v>39163</v>
          </cell>
          <cell r="H187">
            <v>0</v>
          </cell>
          <cell r="I187">
            <v>0</v>
          </cell>
          <cell r="J187" t="str">
            <v>AALARCON</v>
          </cell>
          <cell r="K187">
            <v>4</v>
          </cell>
        </row>
        <row r="188">
          <cell r="A188">
            <v>4417</v>
          </cell>
          <cell r="B188">
            <v>44</v>
          </cell>
          <cell r="C188">
            <v>1</v>
          </cell>
          <cell r="D188" t="str">
            <v>ENFERMERA AUXILIAR</v>
          </cell>
          <cell r="E188" t="str">
            <v>ENF. AUX.</v>
          </cell>
          <cell r="F188">
            <v>39163</v>
          </cell>
          <cell r="H188">
            <v>0</v>
          </cell>
          <cell r="I188">
            <v>0</v>
          </cell>
          <cell r="J188" t="str">
            <v>AALARCON</v>
          </cell>
          <cell r="K188">
            <v>4</v>
          </cell>
        </row>
        <row r="189">
          <cell r="A189">
            <v>5101</v>
          </cell>
          <cell r="B189">
            <v>51</v>
          </cell>
          <cell r="C189">
            <v>1</v>
          </cell>
          <cell r="D189" t="str">
            <v>PERSONAL EVENTUAL</v>
          </cell>
          <cell r="E189" t="str">
            <v>PERSONAL EVENTUAL</v>
          </cell>
          <cell r="F189">
            <v>37048</v>
          </cell>
          <cell r="H189">
            <v>187</v>
          </cell>
          <cell r="I189">
            <v>5101</v>
          </cell>
          <cell r="J189" t="str">
            <v>HMATPRZ</v>
          </cell>
          <cell r="K189">
            <v>5</v>
          </cell>
        </row>
        <row r="190">
          <cell r="A190">
            <v>6101</v>
          </cell>
          <cell r="B190">
            <v>61</v>
          </cell>
          <cell r="C190">
            <v>1</v>
          </cell>
          <cell r="D190" t="str">
            <v>BECA TRABAJO</v>
          </cell>
          <cell r="E190" t="str">
            <v>BECA TRABAJO</v>
          </cell>
          <cell r="F190">
            <v>37048</v>
          </cell>
          <cell r="H190">
            <v>191</v>
          </cell>
          <cell r="I190">
            <v>0</v>
          </cell>
          <cell r="J190" t="str">
            <v>HMATPRZ</v>
          </cell>
          <cell r="K190">
            <v>6</v>
          </cell>
        </row>
        <row r="191">
          <cell r="A191">
            <v>6201</v>
          </cell>
          <cell r="B191">
            <v>62</v>
          </cell>
          <cell r="C191">
            <v>1</v>
          </cell>
          <cell r="D191" t="str">
            <v>BECA SUBSIDIO</v>
          </cell>
          <cell r="E191" t="str">
            <v>BECA SUBSIDIO</v>
          </cell>
          <cell r="F191">
            <v>37048</v>
          </cell>
          <cell r="H191">
            <v>192</v>
          </cell>
          <cell r="I191">
            <v>0</v>
          </cell>
          <cell r="J191" t="str">
            <v>HMATPRZ</v>
          </cell>
          <cell r="K191">
            <v>6</v>
          </cell>
        </row>
        <row r="192">
          <cell r="A192">
            <v>6301</v>
          </cell>
          <cell r="B192">
            <v>63</v>
          </cell>
          <cell r="C192">
            <v>1</v>
          </cell>
          <cell r="D192" t="str">
            <v>BECA POSGRADO</v>
          </cell>
          <cell r="E192" t="str">
            <v>BECA POSGRADO</v>
          </cell>
          <cell r="F192">
            <v>37048</v>
          </cell>
          <cell r="H192">
            <v>188</v>
          </cell>
          <cell r="I192">
            <v>0</v>
          </cell>
          <cell r="J192" t="str">
            <v>HMATPRZ</v>
          </cell>
          <cell r="K192">
            <v>6</v>
          </cell>
        </row>
        <row r="193">
          <cell r="A193">
            <v>6302</v>
          </cell>
          <cell r="B193">
            <v>63</v>
          </cell>
          <cell r="C193">
            <v>1</v>
          </cell>
          <cell r="D193" t="str">
            <v>BECA CONACYT</v>
          </cell>
          <cell r="E193" t="str">
            <v>BECA CONACYT</v>
          </cell>
          <cell r="F193">
            <v>40217.575613425928</v>
          </cell>
          <cell r="H193">
            <v>0</v>
          </cell>
          <cell r="I193">
            <v>0</v>
          </cell>
          <cell r="J193" t="str">
            <v>AMESA</v>
          </cell>
          <cell r="K193">
            <v>6</v>
          </cell>
        </row>
        <row r="194">
          <cell r="A194">
            <v>6401</v>
          </cell>
          <cell r="B194">
            <v>64</v>
          </cell>
          <cell r="C194">
            <v>1</v>
          </cell>
          <cell r="D194" t="str">
            <v>BECA DEL SISTEMA NACIONAL DE INVESTIGACION</v>
          </cell>
          <cell r="E194" t="str">
            <v>B.SIST. NAC.INV.</v>
          </cell>
          <cell r="F194">
            <v>37048</v>
          </cell>
          <cell r="H194">
            <v>189</v>
          </cell>
          <cell r="I194">
            <v>0</v>
          </cell>
          <cell r="J194" t="str">
            <v>HMATPRZ</v>
          </cell>
          <cell r="K194">
            <v>6</v>
          </cell>
        </row>
        <row r="195">
          <cell r="A195">
            <v>6501</v>
          </cell>
          <cell r="B195">
            <v>65</v>
          </cell>
          <cell r="C195">
            <v>1</v>
          </cell>
          <cell r="D195" t="str">
            <v>BECAS PROFESIONALES</v>
          </cell>
          <cell r="E195" t="str">
            <v>BECAS PROFESIONALES</v>
          </cell>
          <cell r="F195">
            <v>37484</v>
          </cell>
          <cell r="I195">
            <v>6501</v>
          </cell>
          <cell r="J195" t="str">
            <v>MAPEREZ</v>
          </cell>
          <cell r="K195">
            <v>6</v>
          </cell>
        </row>
        <row r="196">
          <cell r="A196">
            <v>6601</v>
          </cell>
          <cell r="B196">
            <v>66</v>
          </cell>
          <cell r="C196">
            <v>1</v>
          </cell>
          <cell r="D196" t="str">
            <v>BECA BAILARIN</v>
          </cell>
          <cell r="E196" t="str">
            <v>BECA BAILARIN</v>
          </cell>
          <cell r="F196">
            <v>40114.599444444444</v>
          </cell>
          <cell r="H196">
            <v>0</v>
          </cell>
          <cell r="I196">
            <v>0</v>
          </cell>
          <cell r="J196" t="str">
            <v>AMESA</v>
          </cell>
          <cell r="K196">
            <v>6</v>
          </cell>
        </row>
        <row r="197">
          <cell r="A197">
            <v>7101</v>
          </cell>
          <cell r="B197">
            <v>71</v>
          </cell>
          <cell r="C197">
            <v>1</v>
          </cell>
          <cell r="D197" t="str">
            <v>EMBARGO JUDICIAL</v>
          </cell>
          <cell r="E197" t="str">
            <v>EMBARGO JUDICIAL</v>
          </cell>
          <cell r="F197">
            <v>37048</v>
          </cell>
          <cell r="H197">
            <v>190</v>
          </cell>
          <cell r="I197">
            <v>0</v>
          </cell>
          <cell r="J197" t="str">
            <v>HMATPRZ</v>
          </cell>
          <cell r="K197">
            <v>7</v>
          </cell>
        </row>
        <row r="198">
          <cell r="A198">
            <v>8101</v>
          </cell>
          <cell r="B198">
            <v>81</v>
          </cell>
          <cell r="C198">
            <v>20</v>
          </cell>
          <cell r="D198" t="str">
            <v>PERSONAL DE APOYO</v>
          </cell>
          <cell r="E198" t="str">
            <v>PERSONAL DE APOYO</v>
          </cell>
          <cell r="F198">
            <v>40317</v>
          </cell>
          <cell r="H198">
            <v>0</v>
          </cell>
          <cell r="I198">
            <v>0</v>
          </cell>
          <cell r="J198" t="str">
            <v>AMESA</v>
          </cell>
          <cell r="K198">
            <v>8</v>
          </cell>
        </row>
        <row r="199">
          <cell r="A199">
            <v>9101</v>
          </cell>
          <cell r="B199">
            <v>91</v>
          </cell>
          <cell r="C199">
            <v>1</v>
          </cell>
          <cell r="D199" t="str">
            <v>HONORARIOS ASIMILADOS A SALARIO</v>
          </cell>
          <cell r="E199" t="str">
            <v>HON. ASIM. A SAL.</v>
          </cell>
          <cell r="F199">
            <v>42339</v>
          </cell>
          <cell r="I199">
            <v>9101</v>
          </cell>
          <cell r="J199" t="str">
            <v>MAPEREZ</v>
          </cell>
          <cell r="K199">
            <v>9</v>
          </cell>
        </row>
      </sheetData>
      <sheetData sheetId="4">
        <row r="1">
          <cell r="A1" t="str">
            <v>NCON</v>
          </cell>
          <cell r="B1" t="str">
            <v>DCON</v>
          </cell>
          <cell r="C1" t="str">
            <v>DCCON</v>
          </cell>
          <cell r="D1" t="str">
            <v>FALT</v>
          </cell>
          <cell r="E1" t="str">
            <v>FBAJ</v>
          </cell>
          <cell r="F1" t="str">
            <v>ITITSUP</v>
          </cell>
          <cell r="G1" t="str">
            <v>NCPD</v>
          </cell>
          <cell r="H1" t="str">
            <v>CLAVE</v>
          </cell>
          <cell r="I1" t="str">
            <v>IPLANTA</v>
          </cell>
        </row>
        <row r="2">
          <cell r="A2">
            <v>0</v>
          </cell>
          <cell r="B2" t="str">
            <v xml:space="preserve">                                   </v>
          </cell>
          <cell r="C2" t="str">
            <v/>
          </cell>
          <cell r="D2">
            <v>35065</v>
          </cell>
          <cell r="F2" t="str">
            <v>T</v>
          </cell>
          <cell r="H2" t="str">
            <v/>
          </cell>
          <cell r="I2" t="str">
            <v/>
          </cell>
        </row>
        <row r="3">
          <cell r="A3">
            <v>1</v>
          </cell>
          <cell r="B3" t="str">
            <v>PLANTA</v>
          </cell>
          <cell r="C3" t="str">
            <v xml:space="preserve">PLANTA      </v>
          </cell>
          <cell r="D3">
            <v>35905</v>
          </cell>
          <cell r="F3" t="str">
            <v>T</v>
          </cell>
          <cell r="H3" t="str">
            <v/>
          </cell>
          <cell r="I3" t="str">
            <v>S</v>
          </cell>
        </row>
        <row r="4">
          <cell r="A4">
            <v>2</v>
          </cell>
          <cell r="B4" t="str">
            <v>INTERINO POR PLAZA</v>
          </cell>
          <cell r="C4" t="str">
            <v>IPPL</v>
          </cell>
          <cell r="D4">
            <v>35065</v>
          </cell>
          <cell r="F4" t="str">
            <v>T</v>
          </cell>
          <cell r="H4" t="str">
            <v/>
          </cell>
          <cell r="I4" t="str">
            <v>N</v>
          </cell>
        </row>
        <row r="5">
          <cell r="A5">
            <v>3</v>
          </cell>
          <cell r="B5" t="str">
            <v>INTERINO POR PERSONA</v>
          </cell>
          <cell r="C5" t="str">
            <v>IPPER</v>
          </cell>
          <cell r="D5">
            <v>35065</v>
          </cell>
          <cell r="F5" t="str">
            <v>S</v>
          </cell>
          <cell r="H5" t="str">
            <v/>
          </cell>
          <cell r="I5" t="str">
            <v>N</v>
          </cell>
        </row>
        <row r="6">
          <cell r="A6">
            <v>4</v>
          </cell>
          <cell r="B6" t="str">
            <v>INT. POR TIEMPO DETERM.</v>
          </cell>
          <cell r="C6" t="str">
            <v>ITD</v>
          </cell>
          <cell r="D6">
            <v>35065</v>
          </cell>
          <cell r="F6" t="str">
            <v>T</v>
          </cell>
          <cell r="H6" t="str">
            <v/>
          </cell>
          <cell r="I6" t="str">
            <v>N</v>
          </cell>
        </row>
        <row r="7">
          <cell r="A7">
            <v>5</v>
          </cell>
          <cell r="B7" t="str">
            <v>INT. POR OBRA DETERM.</v>
          </cell>
          <cell r="C7" t="str">
            <v>IOD</v>
          </cell>
          <cell r="D7">
            <v>35065</v>
          </cell>
          <cell r="F7" t="str">
            <v>T</v>
          </cell>
          <cell r="H7" t="str">
            <v/>
          </cell>
          <cell r="I7" t="str">
            <v>N</v>
          </cell>
        </row>
        <row r="8">
          <cell r="A8">
            <v>6</v>
          </cell>
          <cell r="B8" t="str">
            <v>INT.POR FALTA DE GRADO</v>
          </cell>
          <cell r="C8" t="str">
            <v>IFG</v>
          </cell>
          <cell r="D8">
            <v>35065</v>
          </cell>
          <cell r="F8" t="str">
            <v>T</v>
          </cell>
          <cell r="H8" t="str">
            <v/>
          </cell>
          <cell r="I8" t="str">
            <v>N</v>
          </cell>
        </row>
        <row r="9">
          <cell r="A9">
            <v>7</v>
          </cell>
          <cell r="B9" t="str">
            <v>SUPLENTE O SUSTITUTO</v>
          </cell>
          <cell r="C9" t="str">
            <v>SUPL</v>
          </cell>
          <cell r="D9">
            <v>35065</v>
          </cell>
          <cell r="F9" t="str">
            <v>S</v>
          </cell>
          <cell r="H9" t="str">
            <v/>
          </cell>
          <cell r="I9" t="str">
            <v>N</v>
          </cell>
        </row>
        <row r="10">
          <cell r="A10">
            <v>9</v>
          </cell>
          <cell r="B10" t="str">
            <v>TRAB. ESPECIF.</v>
          </cell>
          <cell r="C10" t="str">
            <v>T.ESP.</v>
          </cell>
          <cell r="D10">
            <v>35065</v>
          </cell>
          <cell r="F10" t="str">
            <v>T</v>
          </cell>
          <cell r="H10" t="str">
            <v/>
          </cell>
          <cell r="I10" t="str">
            <v>N</v>
          </cell>
        </row>
        <row r="11">
          <cell r="A11">
            <v>12</v>
          </cell>
          <cell r="B11" t="str">
            <v>INT. POR PLAZA C/PLAZA</v>
          </cell>
          <cell r="C11" t="str">
            <v>IPPLCPL</v>
          </cell>
          <cell r="D11">
            <v>35467</v>
          </cell>
          <cell r="F11" t="str">
            <v>T</v>
          </cell>
          <cell r="H11" t="str">
            <v/>
          </cell>
          <cell r="I11" t="str">
            <v>S</v>
          </cell>
        </row>
        <row r="12">
          <cell r="A12">
            <v>13</v>
          </cell>
          <cell r="B12" t="str">
            <v>INT.POR PERSONA C/PLAZA</v>
          </cell>
          <cell r="C12" t="str">
            <v>IPPERCPL</v>
          </cell>
          <cell r="D12">
            <v>35467</v>
          </cell>
          <cell r="F12" t="str">
            <v>S</v>
          </cell>
          <cell r="H12" t="str">
            <v/>
          </cell>
          <cell r="I12" t="str">
            <v>S</v>
          </cell>
        </row>
        <row r="13">
          <cell r="A13">
            <v>14</v>
          </cell>
          <cell r="B13" t="str">
            <v>SUPLENTE O SUSTIT. C/PLAZA</v>
          </cell>
          <cell r="C13" t="str">
            <v>SUPLCPL</v>
          </cell>
          <cell r="D13">
            <v>35467</v>
          </cell>
          <cell r="F13" t="str">
            <v>S</v>
          </cell>
          <cell r="H13" t="str">
            <v/>
          </cell>
          <cell r="I13" t="str">
            <v>S</v>
          </cell>
        </row>
        <row r="14">
          <cell r="A14">
            <v>15</v>
          </cell>
          <cell r="B14" t="str">
            <v>EVENTUAL</v>
          </cell>
          <cell r="C14" t="str">
            <v>EVENTUAL</v>
          </cell>
          <cell r="D14">
            <v>37048</v>
          </cell>
          <cell r="F14" t="str">
            <v>T</v>
          </cell>
          <cell r="H14" t="str">
            <v>HMATPRZ</v>
          </cell>
          <cell r="I14" t="str">
            <v>N</v>
          </cell>
        </row>
        <row r="15">
          <cell r="A15">
            <v>16</v>
          </cell>
          <cell r="B15" t="str">
            <v>BECAS</v>
          </cell>
          <cell r="C15" t="str">
            <v>BECA TRA</v>
          </cell>
          <cell r="D15">
            <v>37048</v>
          </cell>
          <cell r="F15" t="str">
            <v>T</v>
          </cell>
          <cell r="H15" t="str">
            <v>HMATPRZ</v>
          </cell>
          <cell r="I15" t="str">
            <v>N</v>
          </cell>
        </row>
        <row r="16">
          <cell r="A16">
            <v>18</v>
          </cell>
          <cell r="B16" t="str">
            <v>APOYO</v>
          </cell>
          <cell r="C16" t="str">
            <v>APOYO</v>
          </cell>
          <cell r="D16">
            <v>38113</v>
          </cell>
          <cell r="F16" t="str">
            <v>T</v>
          </cell>
          <cell r="H16" t="str">
            <v/>
          </cell>
          <cell r="I16" t="str">
            <v>N</v>
          </cell>
        </row>
        <row r="17">
          <cell r="A17">
            <v>19</v>
          </cell>
          <cell r="B17" t="str">
            <v>BECA SUBSIDIO</v>
          </cell>
          <cell r="C17" t="str">
            <v>BECA SUB</v>
          </cell>
          <cell r="D17">
            <v>37441.530925925923</v>
          </cell>
          <cell r="F17" t="str">
            <v>T</v>
          </cell>
          <cell r="H17" t="str">
            <v/>
          </cell>
          <cell r="I17" t="str">
            <v>N</v>
          </cell>
        </row>
        <row r="18">
          <cell r="A18">
            <v>20</v>
          </cell>
          <cell r="B18" t="str">
            <v>BECA POSGRADO</v>
          </cell>
          <cell r="C18" t="str">
            <v>BECA POS</v>
          </cell>
          <cell r="D18">
            <v>37441.531145833331</v>
          </cell>
          <cell r="F18" t="str">
            <v>T</v>
          </cell>
          <cell r="H18" t="str">
            <v/>
          </cell>
          <cell r="I18" t="str">
            <v>N</v>
          </cell>
        </row>
        <row r="19">
          <cell r="A19">
            <v>21</v>
          </cell>
          <cell r="B19" t="str">
            <v>BECA SIST. NAL. INVEST.</v>
          </cell>
          <cell r="C19" t="str">
            <v>BECA SNI</v>
          </cell>
          <cell r="D19">
            <v>37441.531446759262</v>
          </cell>
          <cell r="F19" t="str">
            <v>T</v>
          </cell>
          <cell r="H19" t="str">
            <v/>
          </cell>
          <cell r="I19" t="str">
            <v>N</v>
          </cell>
        </row>
        <row r="20">
          <cell r="A20">
            <v>22</v>
          </cell>
          <cell r="B20" t="str">
            <v>BECA PROFESIONAL</v>
          </cell>
          <cell r="C20" t="str">
            <v>BECA PRO</v>
          </cell>
          <cell r="D20">
            <v>37441.531608796293</v>
          </cell>
          <cell r="F20" t="str">
            <v>T</v>
          </cell>
          <cell r="H20" t="str">
            <v/>
          </cell>
          <cell r="I20" t="str">
            <v>N</v>
          </cell>
        </row>
        <row r="21">
          <cell r="A21">
            <v>23</v>
          </cell>
          <cell r="B21" t="str">
            <v>HAS</v>
          </cell>
          <cell r="C21" t="str">
            <v>HON. ASIM. A</v>
          </cell>
          <cell r="D21">
            <v>42339</v>
          </cell>
          <cell r="F21" t="str">
            <v>T</v>
          </cell>
          <cell r="H21" t="str">
            <v>MAPEREZ</v>
          </cell>
          <cell r="I21" t="str">
            <v>N</v>
          </cell>
        </row>
      </sheetData>
      <sheetData sheetId="5">
        <row r="1">
          <cell r="A1" t="str">
            <v>NCAT</v>
          </cell>
        </row>
      </sheetData>
      <sheetData sheetId="6">
        <row r="1">
          <cell r="A1" t="str">
            <v>NDEP</v>
          </cell>
        </row>
      </sheetData>
      <sheetData sheetId="7">
        <row r="1">
          <cell r="A1" t="str">
            <v>NCPD</v>
          </cell>
        </row>
      </sheetData>
      <sheetData sheetId="8">
        <row r="1">
          <cell r="A1" t="str">
            <v>Clave</v>
          </cell>
          <cell r="B1" t="str">
            <v>Concepto</v>
          </cell>
        </row>
        <row r="2">
          <cell r="A2">
            <v>11</v>
          </cell>
          <cell r="B2" t="str">
            <v>RENUNCIA</v>
          </cell>
          <cell r="E2">
            <v>0</v>
          </cell>
          <cell r="F2">
            <v>0</v>
          </cell>
        </row>
        <row r="3">
          <cell r="A3">
            <v>12</v>
          </cell>
          <cell r="B3" t="str">
            <v>LIC. S/G DE SDO.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4">
          <cell r="A4">
            <v>13</v>
          </cell>
          <cell r="B4" t="str">
            <v>INASISTENCIA ACADEMICA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A5">
            <v>14</v>
          </cell>
          <cell r="B5" t="str">
            <v>MODIFICACION A LA CARGA ACADEMICA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A6">
            <v>17</v>
          </cell>
          <cell r="B6" t="str">
            <v>CAMBIO DE CATEGORIA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>
            <v>18</v>
          </cell>
          <cell r="B7" t="str">
            <v>CAMBIO DE PERIODO DE CONTRATACION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>
            <v>19</v>
          </cell>
          <cell r="B8" t="str">
            <v>TERMINO DE INTERINATO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21</v>
          </cell>
          <cell r="B9" t="str">
            <v>PERIODOS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22</v>
          </cell>
          <cell r="B10" t="str">
            <v>CALCULOS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23</v>
          </cell>
          <cell r="B11" t="str">
            <v>PENSION ALIMENTICIA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31</v>
          </cell>
          <cell r="B12" t="str">
            <v>BECA PROMEP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A13">
            <v>32</v>
          </cell>
          <cell r="B13" t="str">
            <v>ESTIMULO AL DESEMPEÑO ACADEMICO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33</v>
          </cell>
          <cell r="B14" t="str">
            <v>BASIFICACION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34</v>
          </cell>
          <cell r="B15" t="str">
            <v>OMITIDO POR LA DEPENDENCIA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35</v>
          </cell>
          <cell r="B16" t="str">
            <v>INHABILIDAD DICTAMINADA POR INVALIDEZ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41</v>
          </cell>
          <cell r="B17" t="str">
            <v>PERIODOS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42</v>
          </cell>
          <cell r="B18" t="str">
            <v>CALCULOS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43</v>
          </cell>
          <cell r="B19" t="str">
            <v>PENSION ALIMENTICIA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51</v>
          </cell>
          <cell r="B20" t="str">
            <v>CORRECCION DE PAGO DE SUELDO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52</v>
          </cell>
          <cell r="B21" t="str">
            <v>CORRECCION DE PAGO DE PRESTACIONES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53</v>
          </cell>
          <cell r="B22" t="str">
            <v>MODIFICACION DE SUELDO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61</v>
          </cell>
          <cell r="B23" t="str">
            <v>CORRECCION DE PAGO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>
            <v>62</v>
          </cell>
          <cell r="B24" t="str">
            <v>NO REALIZO LA SUPLENCIA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>
            <v>63</v>
          </cell>
          <cell r="B25" t="str">
            <v>MODIFICACION DE SUELDO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71</v>
          </cell>
          <cell r="B26" t="str">
            <v>EXCEDENTE DE DIAS ECONOMICOS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81</v>
          </cell>
          <cell r="B27" t="str">
            <v>OMISION DEL SISTEMA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82</v>
          </cell>
          <cell r="B28" t="str">
            <v>PAGO DUPLICADO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91</v>
          </cell>
          <cell r="B29" t="str">
            <v>MODIFICACION DE SUELDO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101</v>
          </cell>
          <cell r="B30" t="str">
            <v>VIATICOS NO COMPROBADOS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110</v>
          </cell>
          <cell r="B31" t="str">
            <v>DEFUNCION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112</v>
          </cell>
          <cell r="B32" t="str">
            <v>SANCION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113</v>
          </cell>
          <cell r="B33" t="str">
            <v>MOVIMIENTO DUPLICADO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114</v>
          </cell>
          <cell r="B34" t="str">
            <v>RESCISION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115</v>
          </cell>
          <cell r="B35" t="str">
            <v>BAJA ADMINISTRATIVA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116</v>
          </cell>
          <cell r="B36" t="str">
            <v>CAMBIO DE TIPO DE PERSONAL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117</v>
          </cell>
          <cell r="B37" t="str">
            <v>JUBILACION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118</v>
          </cell>
          <cell r="B38" t="str">
            <v>CAMBIO DE ADSCRIPCION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119</v>
          </cell>
          <cell r="B39" t="str">
            <v>TERMINO DE BECA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0</v>
          </cell>
          <cell r="C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>
            <v>0</v>
          </cell>
          <cell r="C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0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0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0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0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0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0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0</v>
          </cell>
          <cell r="C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0</v>
          </cell>
          <cell r="C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B55">
            <v>0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>
            <v>0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0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0</v>
          </cell>
          <cell r="C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B62">
            <v>0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B63">
            <v>0</v>
          </cell>
          <cell r="C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B66">
            <v>0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>
            <v>0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>
            <v>0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0</v>
          </cell>
          <cell r="C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0</v>
          </cell>
          <cell r="C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0</v>
          </cell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0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0</v>
          </cell>
          <cell r="C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0</v>
          </cell>
          <cell r="C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0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B79">
            <v>0</v>
          </cell>
          <cell r="C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0</v>
          </cell>
          <cell r="C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0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0</v>
          </cell>
          <cell r="C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0</v>
          </cell>
          <cell r="C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0</v>
          </cell>
          <cell r="C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0</v>
          </cell>
          <cell r="C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>
            <v>0</v>
          </cell>
          <cell r="C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0</v>
          </cell>
          <cell r="C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0</v>
          </cell>
          <cell r="C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0</v>
          </cell>
          <cell r="C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0</v>
          </cell>
          <cell r="C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0</v>
          </cell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B92">
            <v>0</v>
          </cell>
          <cell r="C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>
            <v>0</v>
          </cell>
          <cell r="C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B94">
            <v>0</v>
          </cell>
          <cell r="C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B95">
            <v>0</v>
          </cell>
          <cell r="C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>
            <v>0</v>
          </cell>
          <cell r="C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B97">
            <v>0</v>
          </cell>
          <cell r="C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>
            <v>0</v>
          </cell>
          <cell r="C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>
            <v>0</v>
          </cell>
          <cell r="C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B100">
            <v>0</v>
          </cell>
          <cell r="C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B101">
            <v>0</v>
          </cell>
          <cell r="C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>
            <v>0</v>
          </cell>
          <cell r="C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>
            <v>0</v>
          </cell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>
            <v>0</v>
          </cell>
          <cell r="C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>
            <v>0</v>
          </cell>
          <cell r="C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>
            <v>0</v>
          </cell>
          <cell r="C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>
            <v>0</v>
          </cell>
          <cell r="C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>
            <v>0</v>
          </cell>
          <cell r="C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B109">
            <v>0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B110">
            <v>0</v>
          </cell>
          <cell r="C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B111">
            <v>0</v>
          </cell>
          <cell r="C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B112">
            <v>0</v>
          </cell>
          <cell r="C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B113">
            <v>0</v>
          </cell>
          <cell r="C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B114">
            <v>0</v>
          </cell>
          <cell r="C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B115">
            <v>0</v>
          </cell>
          <cell r="C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B116">
            <v>0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B117">
            <v>0</v>
          </cell>
          <cell r="C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B119">
            <v>0</v>
          </cell>
          <cell r="C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B121">
            <v>0</v>
          </cell>
          <cell r="C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B122">
            <v>0</v>
          </cell>
          <cell r="C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B123">
            <v>0</v>
          </cell>
          <cell r="C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B124">
            <v>0</v>
          </cell>
          <cell r="C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B125">
            <v>0</v>
          </cell>
          <cell r="C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B126">
            <v>0</v>
          </cell>
          <cell r="C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B127">
            <v>0</v>
          </cell>
          <cell r="C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B128">
            <v>0</v>
          </cell>
          <cell r="C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B129">
            <v>0</v>
          </cell>
          <cell r="C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</sheetData>
      <sheetData sheetId="9">
        <row r="1">
          <cell r="A1" t="str">
            <v>Clave</v>
          </cell>
        </row>
      </sheetData>
      <sheetData sheetId="10">
        <row r="2">
          <cell r="A2" t="str">
            <v>ABE/DOMINGUEZ</v>
          </cell>
        </row>
      </sheetData>
      <sheetData sheetId="11">
        <row r="2">
          <cell r="A2">
            <v>139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abSelected="1" zoomScale="90" zoomScaleNormal="90" workbookViewId="0">
      <selection activeCell="O13" sqref="O13"/>
    </sheetView>
  </sheetViews>
  <sheetFormatPr baseColWidth="10" defaultColWidth="11.42578125" defaultRowHeight="14.25" x14ac:dyDescent="0.2"/>
  <cols>
    <col min="1" max="1" width="10.28515625" style="6" customWidth="1"/>
    <col min="2" max="2" width="13.5703125" style="6" customWidth="1"/>
    <col min="3" max="3" width="13.140625" style="6" customWidth="1"/>
    <col min="4" max="4" width="5.28515625" style="6" customWidth="1"/>
    <col min="5" max="5" width="12.7109375" style="6" customWidth="1"/>
    <col min="6" max="7" width="11.5703125" style="6" customWidth="1"/>
    <col min="8" max="8" width="12.28515625" style="6" customWidth="1"/>
    <col min="9" max="11" width="11.5703125" style="6" customWidth="1"/>
    <col min="12" max="12" width="14.85546875" style="6" customWidth="1"/>
    <col min="13" max="13" width="15.28515625" style="26" hidden="1" customWidth="1"/>
    <col min="14" max="14" width="11.42578125" style="1"/>
    <col min="15" max="17" width="11.42578125" style="1" customWidth="1"/>
    <col min="18" max="16384" width="11.42578125" style="1"/>
  </cols>
  <sheetData>
    <row r="1" spans="1:13" ht="9" customHeight="1" x14ac:dyDescent="0.2">
      <c r="B1" s="7"/>
      <c r="C1" s="121"/>
      <c r="D1" s="121"/>
      <c r="E1" s="121"/>
      <c r="F1" s="121"/>
      <c r="G1" s="121"/>
      <c r="H1" s="121"/>
      <c r="I1" s="121"/>
      <c r="J1" s="121"/>
      <c r="K1" s="121"/>
      <c r="L1" s="120" t="str">
        <f>IF(C8=0,"",C8)</f>
        <v/>
      </c>
    </row>
    <row r="2" spans="1:13" ht="15.75" x14ac:dyDescent="0.2">
      <c r="B2" s="7"/>
      <c r="C2" s="125" t="s">
        <v>51</v>
      </c>
      <c r="D2" s="125"/>
      <c r="E2" s="125"/>
      <c r="F2" s="125"/>
      <c r="G2" s="125"/>
      <c r="H2" s="125"/>
      <c r="I2" s="125"/>
      <c r="J2" s="125"/>
      <c r="K2" s="125"/>
      <c r="L2" s="120"/>
    </row>
    <row r="3" spans="1:13" ht="15.75" customHeight="1" x14ac:dyDescent="0.2">
      <c r="B3" s="7"/>
      <c r="C3" s="122" t="s">
        <v>52</v>
      </c>
      <c r="D3" s="122"/>
      <c r="E3" s="122"/>
      <c r="F3" s="122"/>
      <c r="G3" s="122"/>
      <c r="H3" s="122"/>
      <c r="I3" s="122"/>
      <c r="J3" s="122"/>
      <c r="K3" s="122"/>
      <c r="L3" s="120"/>
    </row>
    <row r="4" spans="1:13" x14ac:dyDescent="0.2">
      <c r="B4" s="7"/>
      <c r="C4" s="123" t="s">
        <v>53</v>
      </c>
      <c r="D4" s="123"/>
      <c r="E4" s="123"/>
      <c r="F4" s="123"/>
      <c r="G4" s="123"/>
      <c r="H4" s="123"/>
      <c r="I4" s="123"/>
      <c r="J4" s="123"/>
      <c r="K4" s="123"/>
      <c r="L4" s="120"/>
      <c r="M4" s="27"/>
    </row>
    <row r="5" spans="1:13" x14ac:dyDescent="0.2">
      <c r="B5" s="7"/>
      <c r="C5" s="123" t="s">
        <v>43</v>
      </c>
      <c r="D5" s="123"/>
      <c r="E5" s="123"/>
      <c r="F5" s="123"/>
      <c r="G5" s="123"/>
      <c r="H5" s="123"/>
      <c r="I5" s="123"/>
      <c r="J5" s="123"/>
      <c r="K5" s="123"/>
      <c r="L5" s="120"/>
    </row>
    <row r="6" spans="1:13" x14ac:dyDescent="0.2">
      <c r="B6" s="7"/>
      <c r="C6" s="124" t="s">
        <v>50</v>
      </c>
      <c r="D6" s="124"/>
      <c r="E6" s="124"/>
      <c r="F6" s="124"/>
      <c r="G6" s="124"/>
      <c r="H6" s="124"/>
      <c r="I6" s="124"/>
      <c r="J6" s="124"/>
      <c r="K6" s="124"/>
      <c r="L6" s="120"/>
    </row>
    <row r="7" spans="1:13" s="2" customFormat="1" ht="18" customHeight="1" x14ac:dyDescent="0.2">
      <c r="A7" s="41"/>
      <c r="B7" s="42" t="s">
        <v>0</v>
      </c>
      <c r="C7" s="43"/>
      <c r="D7" s="44"/>
      <c r="E7" s="42" t="s">
        <v>1</v>
      </c>
      <c r="F7" s="45"/>
      <c r="G7" s="44"/>
      <c r="H7" s="44"/>
      <c r="I7" s="44"/>
      <c r="J7" s="46" t="s">
        <v>22</v>
      </c>
      <c r="K7" s="47"/>
      <c r="L7" s="48"/>
      <c r="M7" s="49"/>
    </row>
    <row r="8" spans="1:13" s="2" customFormat="1" ht="17.100000000000001" customHeight="1" x14ac:dyDescent="0.2">
      <c r="A8" s="50"/>
      <c r="B8" s="8" t="s">
        <v>49</v>
      </c>
      <c r="C8" s="51"/>
      <c r="D8" s="8"/>
      <c r="E8" s="8" t="s">
        <v>2</v>
      </c>
      <c r="F8" s="90"/>
      <c r="G8" s="90"/>
      <c r="H8" s="90"/>
      <c r="I8" s="90"/>
      <c r="J8" s="90"/>
      <c r="K8" s="90"/>
      <c r="L8" s="52"/>
      <c r="M8" s="53"/>
    </row>
    <row r="9" spans="1:13" s="2" customFormat="1" ht="17.100000000000001" customHeight="1" x14ac:dyDescent="0.2">
      <c r="A9" s="50"/>
      <c r="B9" s="8" t="s">
        <v>3</v>
      </c>
      <c r="C9" s="51"/>
      <c r="D9" s="8"/>
      <c r="E9" s="8" t="s">
        <v>48</v>
      </c>
      <c r="F9" s="86" t="str">
        <f>IFERROR(IF((VLOOKUP(C9,[1]Dependencias!$1:$1048576,10))=0,"",(VLOOKUP(C9,[1]Dependencias!$1:$1048576,10))),"-")</f>
        <v>-</v>
      </c>
      <c r="G9" s="86"/>
      <c r="H9" s="86"/>
      <c r="I9" s="86"/>
      <c r="J9" s="86"/>
      <c r="K9" s="86"/>
      <c r="L9" s="54"/>
      <c r="M9" s="55"/>
    </row>
    <row r="10" spans="1:13" s="2" customFormat="1" ht="17.100000000000001" customHeight="1" x14ac:dyDescent="0.2">
      <c r="A10" s="50"/>
      <c r="B10" s="8" t="s">
        <v>4</v>
      </c>
      <c r="C10" s="51"/>
      <c r="D10" s="56"/>
      <c r="E10" s="8" t="s">
        <v>8</v>
      </c>
      <c r="F10" s="110" t="str">
        <f>IFERROR((VLOOKUP(C10,[1]Programas!$1:$1048576,4)),"-")</f>
        <v>-</v>
      </c>
      <c r="G10" s="110"/>
      <c r="H10" s="110"/>
      <c r="I10" s="110"/>
      <c r="J10" s="110"/>
      <c r="K10" s="110"/>
      <c r="L10" s="54"/>
      <c r="M10" s="55"/>
    </row>
    <row r="11" spans="1:13" s="2" customFormat="1" ht="17.100000000000001" customHeight="1" x14ac:dyDescent="0.2">
      <c r="A11" s="50"/>
      <c r="B11" s="8" t="s">
        <v>5</v>
      </c>
      <c r="C11" s="51"/>
      <c r="D11" s="56"/>
      <c r="E11" s="8" t="s">
        <v>47</v>
      </c>
      <c r="F11" s="86" t="str">
        <f>IFERROR((VLOOKUP(C11,[1]Categorías!$1:$1048576,5)),"-")</f>
        <v>-</v>
      </c>
      <c r="G11" s="86"/>
      <c r="H11" s="86"/>
      <c r="I11" s="86"/>
      <c r="J11" s="86"/>
      <c r="K11" s="86"/>
      <c r="L11" s="54"/>
      <c r="M11" s="55"/>
    </row>
    <row r="12" spans="1:13" s="2" customFormat="1" ht="17.100000000000001" customHeight="1" x14ac:dyDescent="0.2">
      <c r="A12" s="50"/>
      <c r="B12" s="8" t="s">
        <v>23</v>
      </c>
      <c r="C12" s="51"/>
      <c r="D12" s="56"/>
      <c r="E12" s="8" t="s">
        <v>46</v>
      </c>
      <c r="F12" s="86" t="str">
        <f>IFERROR((VLOOKUP(C12,[1]Puestos!$1:$1048576,4)),"-")</f>
        <v>-</v>
      </c>
      <c r="G12" s="86"/>
      <c r="H12" s="86"/>
      <c r="I12" s="86"/>
      <c r="J12" s="86"/>
      <c r="K12" s="86"/>
      <c r="L12" s="54"/>
      <c r="M12" s="55"/>
    </row>
    <row r="13" spans="1:13" s="2" customFormat="1" ht="17.100000000000001" customHeight="1" x14ac:dyDescent="0.2">
      <c r="A13" s="50"/>
      <c r="B13" s="8" t="s">
        <v>6</v>
      </c>
      <c r="C13" s="51"/>
      <c r="D13" s="57"/>
      <c r="E13" s="8" t="s">
        <v>9</v>
      </c>
      <c r="F13" s="51"/>
      <c r="G13" s="57" t="s">
        <v>10</v>
      </c>
      <c r="H13" s="51"/>
      <c r="I13" s="89" t="s">
        <v>25</v>
      </c>
      <c r="J13" s="89"/>
      <c r="K13" s="58" t="str">
        <f>(VLOOKUP(H13,[1]Contratación!$1:$1048576,2))</f>
        <v xml:space="preserve">                                   </v>
      </c>
      <c r="L13" s="59"/>
      <c r="M13" s="60"/>
    </row>
    <row r="14" spans="1:13" s="2" customFormat="1" ht="17.100000000000001" customHeight="1" x14ac:dyDescent="0.2">
      <c r="A14" s="50"/>
      <c r="B14" s="8" t="s">
        <v>24</v>
      </c>
      <c r="C14" s="61"/>
      <c r="D14" s="57"/>
      <c r="E14" s="127"/>
      <c r="F14" s="127"/>
      <c r="G14" s="127"/>
      <c r="H14" s="8" t="s">
        <v>34</v>
      </c>
      <c r="I14" s="62" t="str">
        <f>IFERROR((VLOOKUP(C11,#REF!,6)),"-")</f>
        <v>-</v>
      </c>
      <c r="J14" s="63" t="s">
        <v>35</v>
      </c>
      <c r="K14" s="45" t="str">
        <f>IFERROR(VLOOKUP(C9,#REF!,2),"-")</f>
        <v>-</v>
      </c>
      <c r="L14" s="59"/>
      <c r="M14" s="60"/>
    </row>
    <row r="15" spans="1:13" s="2" customFormat="1" ht="12" customHeight="1" x14ac:dyDescent="0.2">
      <c r="A15" s="64"/>
      <c r="B15" s="65"/>
      <c r="C15" s="66"/>
      <c r="D15" s="67"/>
      <c r="E15" s="65"/>
      <c r="F15" s="67"/>
      <c r="G15" s="65"/>
      <c r="H15" s="65"/>
      <c r="I15" s="65"/>
      <c r="J15" s="68"/>
      <c r="K15" s="68"/>
      <c r="L15" s="69"/>
      <c r="M15" s="60"/>
    </row>
    <row r="16" spans="1:13" s="2" customFormat="1" ht="17.100000000000001" customHeight="1" x14ac:dyDescent="0.2">
      <c r="A16" s="22"/>
      <c r="B16" s="57"/>
      <c r="C16" s="56"/>
      <c r="D16" s="57"/>
      <c r="E16" s="8" t="s">
        <v>21</v>
      </c>
      <c r="F16" s="8"/>
      <c r="G16" s="8"/>
      <c r="H16" s="8"/>
      <c r="I16" s="8"/>
      <c r="J16" s="8"/>
      <c r="K16" s="8"/>
      <c r="L16" s="8"/>
      <c r="M16" s="53"/>
    </row>
    <row r="17" spans="1:13" s="2" customFormat="1" ht="17.100000000000001" customHeight="1" x14ac:dyDescent="0.2">
      <c r="A17" s="129" t="s">
        <v>11</v>
      </c>
      <c r="B17" s="132" t="s">
        <v>7</v>
      </c>
      <c r="C17" s="133"/>
      <c r="D17" s="70" t="s">
        <v>36</v>
      </c>
      <c r="E17" s="71"/>
      <c r="F17" s="71"/>
      <c r="G17" s="71"/>
      <c r="H17" s="71"/>
      <c r="I17" s="71"/>
      <c r="J17" s="71"/>
      <c r="K17" s="71"/>
      <c r="L17" s="72" t="s">
        <v>12</v>
      </c>
      <c r="M17" s="73"/>
    </row>
    <row r="18" spans="1:13" s="2" customFormat="1" ht="17.100000000000001" customHeight="1" x14ac:dyDescent="0.2">
      <c r="A18" s="130"/>
      <c r="B18" s="134"/>
      <c r="C18" s="135"/>
      <c r="D18" s="74" t="s">
        <v>37</v>
      </c>
      <c r="E18" s="75"/>
      <c r="F18" s="75"/>
      <c r="G18" s="75"/>
      <c r="H18" s="75"/>
      <c r="I18" s="75"/>
      <c r="J18" s="75"/>
      <c r="K18" s="75"/>
      <c r="L18" s="76" t="str">
        <f>IF(SUM(E18:K18)=0,"",SUM(E18:K18))</f>
        <v/>
      </c>
      <c r="M18" s="60"/>
    </row>
    <row r="19" spans="1:13" s="2" customFormat="1" ht="17.25" customHeight="1" x14ac:dyDescent="0.2">
      <c r="A19" s="77"/>
      <c r="B19" s="111" t="str">
        <f>IFERROR((VLOOKUP(A19,#REF!,2)),"")</f>
        <v/>
      </c>
      <c r="C19" s="111"/>
      <c r="D19" s="111"/>
      <c r="E19" s="78"/>
      <c r="F19" s="78"/>
      <c r="G19" s="78"/>
      <c r="H19" s="78"/>
      <c r="I19" s="78"/>
      <c r="J19" s="78"/>
      <c r="K19" s="78"/>
      <c r="L19" s="79" t="str">
        <f>IF(SUM(E19:K19)=0,"",SUM(E19:K19))</f>
        <v/>
      </c>
      <c r="M19" s="60"/>
    </row>
    <row r="20" spans="1:13" s="2" customFormat="1" ht="17.25" customHeight="1" x14ac:dyDescent="0.2">
      <c r="A20" s="77"/>
      <c r="B20" s="111" t="str">
        <f>IFERROR((VLOOKUP(A20,#REF!,2)),"")</f>
        <v/>
      </c>
      <c r="C20" s="111"/>
      <c r="D20" s="111"/>
      <c r="E20" s="78"/>
      <c r="F20" s="78"/>
      <c r="G20" s="78"/>
      <c r="H20" s="78"/>
      <c r="I20" s="78"/>
      <c r="J20" s="78"/>
      <c r="K20" s="78"/>
      <c r="L20" s="79" t="str">
        <f t="shared" ref="L20:L31" si="0">IF(SUM(E20:K20)=0,"",SUM(E20:K20))</f>
        <v/>
      </c>
      <c r="M20" s="55"/>
    </row>
    <row r="21" spans="1:13" s="2" customFormat="1" ht="17.25" customHeight="1" x14ac:dyDescent="0.2">
      <c r="A21" s="77"/>
      <c r="B21" s="111" t="str">
        <f>IFERROR((VLOOKUP(A21,#REF!,2)),"")</f>
        <v/>
      </c>
      <c r="C21" s="111"/>
      <c r="D21" s="111"/>
      <c r="E21" s="78"/>
      <c r="F21" s="78"/>
      <c r="G21" s="78"/>
      <c r="H21" s="78"/>
      <c r="I21" s="78"/>
      <c r="J21" s="78"/>
      <c r="K21" s="78"/>
      <c r="L21" s="79" t="str">
        <f t="shared" si="0"/>
        <v/>
      </c>
      <c r="M21" s="49"/>
    </row>
    <row r="22" spans="1:13" s="2" customFormat="1" ht="17.25" customHeight="1" x14ac:dyDescent="0.2">
      <c r="A22" s="77"/>
      <c r="B22" s="111" t="str">
        <f>IFERROR((VLOOKUP(A22,#REF!,2)),"")</f>
        <v/>
      </c>
      <c r="C22" s="111"/>
      <c r="D22" s="111"/>
      <c r="E22" s="78"/>
      <c r="F22" s="78"/>
      <c r="G22" s="78"/>
      <c r="H22" s="78"/>
      <c r="I22" s="78"/>
      <c r="J22" s="78"/>
      <c r="K22" s="78"/>
      <c r="L22" s="79" t="str">
        <f t="shared" si="0"/>
        <v/>
      </c>
      <c r="M22" s="49"/>
    </row>
    <row r="23" spans="1:13" s="2" customFormat="1" ht="17.25" customHeight="1" x14ac:dyDescent="0.2">
      <c r="A23" s="77"/>
      <c r="B23" s="111" t="str">
        <f>IFERROR((VLOOKUP(A23,#REF!,2)),"")</f>
        <v/>
      </c>
      <c r="C23" s="111"/>
      <c r="D23" s="111"/>
      <c r="E23" s="78"/>
      <c r="F23" s="78"/>
      <c r="G23" s="78"/>
      <c r="H23" s="78"/>
      <c r="I23" s="78"/>
      <c r="J23" s="78"/>
      <c r="K23" s="78"/>
      <c r="L23" s="79" t="str">
        <f t="shared" si="0"/>
        <v/>
      </c>
      <c r="M23" s="49"/>
    </row>
    <row r="24" spans="1:13" s="2" customFormat="1" ht="17.25" customHeight="1" x14ac:dyDescent="0.2">
      <c r="A24" s="77"/>
      <c r="B24" s="111" t="str">
        <f>IFERROR((VLOOKUP(A24,#REF!,2)),"")</f>
        <v/>
      </c>
      <c r="C24" s="111"/>
      <c r="D24" s="111"/>
      <c r="E24" s="78"/>
      <c r="F24" s="78"/>
      <c r="G24" s="78"/>
      <c r="H24" s="78"/>
      <c r="I24" s="78"/>
      <c r="J24" s="78"/>
      <c r="K24" s="78"/>
      <c r="L24" s="79" t="str">
        <f t="shared" si="0"/>
        <v/>
      </c>
      <c r="M24" s="49"/>
    </row>
    <row r="25" spans="1:13" s="2" customFormat="1" ht="17.25" customHeight="1" x14ac:dyDescent="0.2">
      <c r="A25" s="77"/>
      <c r="B25" s="111" t="str">
        <f>IFERROR((VLOOKUP(A25,#REF!,2)),"")</f>
        <v/>
      </c>
      <c r="C25" s="111"/>
      <c r="D25" s="111"/>
      <c r="E25" s="78"/>
      <c r="F25" s="78"/>
      <c r="G25" s="78"/>
      <c r="H25" s="78"/>
      <c r="I25" s="78"/>
      <c r="J25" s="78"/>
      <c r="K25" s="78"/>
      <c r="L25" s="79" t="str">
        <f t="shared" si="0"/>
        <v/>
      </c>
      <c r="M25" s="49"/>
    </row>
    <row r="26" spans="1:13" s="2" customFormat="1" ht="17.25" customHeight="1" x14ac:dyDescent="0.2">
      <c r="A26" s="77"/>
      <c r="B26" s="111" t="str">
        <f>IFERROR((VLOOKUP(A26,#REF!,2)),"")</f>
        <v/>
      </c>
      <c r="C26" s="111"/>
      <c r="D26" s="111"/>
      <c r="E26" s="78"/>
      <c r="F26" s="78"/>
      <c r="G26" s="78"/>
      <c r="H26" s="78"/>
      <c r="I26" s="78"/>
      <c r="J26" s="78"/>
      <c r="K26" s="78"/>
      <c r="L26" s="79" t="str">
        <f t="shared" si="0"/>
        <v/>
      </c>
      <c r="M26" s="49"/>
    </row>
    <row r="27" spans="1:13" s="2" customFormat="1" ht="17.25" customHeight="1" x14ac:dyDescent="0.2">
      <c r="A27" s="77"/>
      <c r="B27" s="111" t="str">
        <f>IFERROR((VLOOKUP(A27,#REF!,2)),"")</f>
        <v/>
      </c>
      <c r="C27" s="111"/>
      <c r="D27" s="111"/>
      <c r="E27" s="78"/>
      <c r="F27" s="78"/>
      <c r="G27" s="78"/>
      <c r="H27" s="78"/>
      <c r="I27" s="78"/>
      <c r="J27" s="80"/>
      <c r="K27" s="78"/>
      <c r="L27" s="79" t="str">
        <f t="shared" si="0"/>
        <v/>
      </c>
      <c r="M27" s="49"/>
    </row>
    <row r="28" spans="1:13" s="2" customFormat="1" ht="17.25" customHeight="1" x14ac:dyDescent="0.2">
      <c r="A28" s="77"/>
      <c r="B28" s="111" t="str">
        <f>IFERROR((VLOOKUP(A28,#REF!,2)),"")</f>
        <v/>
      </c>
      <c r="C28" s="111"/>
      <c r="D28" s="111"/>
      <c r="E28" s="78"/>
      <c r="F28" s="78"/>
      <c r="G28" s="78"/>
      <c r="H28" s="78"/>
      <c r="I28" s="78"/>
      <c r="J28" s="78"/>
      <c r="K28" s="78"/>
      <c r="L28" s="79" t="str">
        <f t="shared" si="0"/>
        <v/>
      </c>
      <c r="M28" s="49"/>
    </row>
    <row r="29" spans="1:13" s="2" customFormat="1" ht="17.25" customHeight="1" x14ac:dyDescent="0.2">
      <c r="A29" s="77"/>
      <c r="B29" s="111" t="str">
        <f>IFERROR((VLOOKUP(A29,#REF!,2)),"")</f>
        <v/>
      </c>
      <c r="C29" s="111"/>
      <c r="D29" s="111"/>
      <c r="E29" s="78"/>
      <c r="F29" s="78"/>
      <c r="G29" s="78"/>
      <c r="H29" s="78"/>
      <c r="I29" s="78"/>
      <c r="J29" s="78"/>
      <c r="K29" s="78"/>
      <c r="L29" s="79" t="str">
        <f t="shared" si="0"/>
        <v/>
      </c>
      <c r="M29" s="49"/>
    </row>
    <row r="30" spans="1:13" s="2" customFormat="1" ht="17.25" customHeight="1" x14ac:dyDescent="0.2">
      <c r="A30" s="77"/>
      <c r="B30" s="111" t="str">
        <f>IFERROR((VLOOKUP(A30,#REF!,2)),"")</f>
        <v/>
      </c>
      <c r="C30" s="111"/>
      <c r="D30" s="111"/>
      <c r="E30" s="78"/>
      <c r="F30" s="78"/>
      <c r="G30" s="78"/>
      <c r="H30" s="78"/>
      <c r="I30" s="78"/>
      <c r="J30" s="78"/>
      <c r="K30" s="78"/>
      <c r="L30" s="79" t="str">
        <f t="shared" si="0"/>
        <v/>
      </c>
      <c r="M30" s="49"/>
    </row>
    <row r="31" spans="1:13" s="2" customFormat="1" ht="17.25" customHeight="1" x14ac:dyDescent="0.2">
      <c r="A31" s="101" t="s">
        <v>45</v>
      </c>
      <c r="B31" s="102"/>
      <c r="C31" s="102"/>
      <c r="D31" s="103"/>
      <c r="E31" s="81" t="str">
        <f>IF(SUM(E19:E30)=0,"",SUM(E19:E30))</f>
        <v/>
      </c>
      <c r="F31" s="81" t="str">
        <f t="shared" ref="F31:K31" si="1">IF(SUM(F19:F30)=0,"",SUM(F19:F30))</f>
        <v/>
      </c>
      <c r="G31" s="81" t="str">
        <f t="shared" si="1"/>
        <v/>
      </c>
      <c r="H31" s="81" t="str">
        <f t="shared" si="1"/>
        <v/>
      </c>
      <c r="I31" s="81" t="str">
        <f t="shared" si="1"/>
        <v/>
      </c>
      <c r="J31" s="81" t="str">
        <f t="shared" si="1"/>
        <v/>
      </c>
      <c r="K31" s="81" t="str">
        <f t="shared" si="1"/>
        <v/>
      </c>
      <c r="L31" s="82" t="str">
        <f t="shared" si="0"/>
        <v/>
      </c>
      <c r="M31" s="83"/>
    </row>
    <row r="32" spans="1:13" s="2" customFormat="1" ht="18" customHeight="1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49"/>
    </row>
    <row r="33" spans="1:13" s="2" customFormat="1" ht="12.75" x14ac:dyDescent="0.2">
      <c r="A33" s="22"/>
      <c r="B33" s="57"/>
      <c r="C33" s="56"/>
      <c r="D33" s="57"/>
      <c r="E33" s="8" t="s">
        <v>21</v>
      </c>
      <c r="F33" s="8"/>
      <c r="G33" s="8"/>
      <c r="H33" s="8"/>
      <c r="I33" s="8"/>
      <c r="J33" s="8"/>
      <c r="K33" s="8"/>
      <c r="L33" s="8"/>
      <c r="M33" s="49"/>
    </row>
    <row r="34" spans="1:13" s="2" customFormat="1" ht="12.75" x14ac:dyDescent="0.2">
      <c r="A34" s="129" t="s">
        <v>11</v>
      </c>
      <c r="B34" s="132" t="s">
        <v>13</v>
      </c>
      <c r="C34" s="133"/>
      <c r="D34" s="70" t="s">
        <v>36</v>
      </c>
      <c r="E34" s="71"/>
      <c r="F34" s="71"/>
      <c r="G34" s="71"/>
      <c r="H34" s="71"/>
      <c r="I34" s="71"/>
      <c r="J34" s="71"/>
      <c r="K34" s="71"/>
      <c r="L34" s="72" t="s">
        <v>12</v>
      </c>
      <c r="M34" s="49"/>
    </row>
    <row r="35" spans="1:13" s="2" customFormat="1" ht="17.100000000000001" customHeight="1" x14ac:dyDescent="0.2">
      <c r="A35" s="130"/>
      <c r="B35" s="134"/>
      <c r="C35" s="135"/>
      <c r="D35" s="74" t="s">
        <v>37</v>
      </c>
      <c r="E35" s="75"/>
      <c r="F35" s="75"/>
      <c r="G35" s="75"/>
      <c r="H35" s="75"/>
      <c r="I35" s="75"/>
      <c r="J35" s="75"/>
      <c r="K35" s="75"/>
      <c r="L35" s="76" t="str">
        <f>IF(SUM(E35:K35)=0,"",SUM(E35:K35))</f>
        <v/>
      </c>
      <c r="M35" s="49"/>
    </row>
    <row r="36" spans="1:13" ht="17.25" customHeight="1" x14ac:dyDescent="0.2">
      <c r="A36" s="9"/>
      <c r="B36" s="131" t="str">
        <f>IFERROR((VLOOKUP(A36,#REF!,2)),"")</f>
        <v/>
      </c>
      <c r="C36" s="131"/>
      <c r="D36" s="131"/>
      <c r="E36" s="10"/>
      <c r="F36" s="10"/>
      <c r="G36" s="10"/>
      <c r="H36" s="10"/>
      <c r="I36" s="10"/>
      <c r="J36" s="10"/>
      <c r="K36" s="10"/>
      <c r="L36" s="11" t="str">
        <f t="shared" ref="L36:L46" si="2">IF(SUM(E36:K36)=0,"",SUM(E36:K36))</f>
        <v/>
      </c>
      <c r="M36" s="28"/>
    </row>
    <row r="37" spans="1:13" ht="17.25" customHeight="1" x14ac:dyDescent="0.2">
      <c r="A37" s="9"/>
      <c r="B37" s="96" t="str">
        <f>IFERROR((VLOOKUP(A37,#REF!,2)),"")</f>
        <v/>
      </c>
      <c r="C37" s="97"/>
      <c r="D37" s="98"/>
      <c r="E37" s="10"/>
      <c r="F37" s="10"/>
      <c r="G37" s="10"/>
      <c r="H37" s="10"/>
      <c r="I37" s="10"/>
      <c r="J37" s="10"/>
      <c r="K37" s="10"/>
      <c r="L37" s="11" t="str">
        <f t="shared" si="2"/>
        <v/>
      </c>
      <c r="M37" s="28"/>
    </row>
    <row r="38" spans="1:13" ht="17.25" customHeight="1" x14ac:dyDescent="0.2">
      <c r="A38" s="9"/>
      <c r="B38" s="96" t="str">
        <f>IFERROR((VLOOKUP(A38,#REF!,2)),"")</f>
        <v/>
      </c>
      <c r="C38" s="97"/>
      <c r="D38" s="98"/>
      <c r="E38" s="10"/>
      <c r="F38" s="10"/>
      <c r="G38" s="10"/>
      <c r="H38" s="10"/>
      <c r="I38" s="10"/>
      <c r="J38" s="10"/>
      <c r="K38" s="10"/>
      <c r="L38" s="11" t="str">
        <f t="shared" si="2"/>
        <v/>
      </c>
      <c r="M38" s="28"/>
    </row>
    <row r="39" spans="1:13" ht="17.25" customHeight="1" x14ac:dyDescent="0.2">
      <c r="A39" s="9"/>
      <c r="B39" s="96" t="str">
        <f>IFERROR((VLOOKUP(A39,#REF!,2)),"")</f>
        <v/>
      </c>
      <c r="C39" s="97"/>
      <c r="D39" s="98"/>
      <c r="E39" s="10"/>
      <c r="F39" s="10"/>
      <c r="G39" s="10"/>
      <c r="H39" s="10"/>
      <c r="I39" s="10"/>
      <c r="J39" s="10"/>
      <c r="K39" s="10"/>
      <c r="L39" s="11" t="str">
        <f t="shared" si="2"/>
        <v/>
      </c>
      <c r="M39" s="28"/>
    </row>
    <row r="40" spans="1:13" ht="17.25" customHeight="1" x14ac:dyDescent="0.2">
      <c r="A40" s="9"/>
      <c r="B40" s="96" t="str">
        <f>IFERROR((VLOOKUP(A40,#REF!,2)),"")</f>
        <v/>
      </c>
      <c r="C40" s="97"/>
      <c r="D40" s="98"/>
      <c r="E40" s="10"/>
      <c r="F40" s="10"/>
      <c r="G40" s="10"/>
      <c r="H40" s="10"/>
      <c r="I40" s="10"/>
      <c r="J40" s="10"/>
      <c r="K40" s="10"/>
      <c r="L40" s="11" t="str">
        <f t="shared" si="2"/>
        <v/>
      </c>
      <c r="M40" s="28"/>
    </row>
    <row r="41" spans="1:13" ht="17.25" customHeight="1" x14ac:dyDescent="0.25">
      <c r="A41" s="9"/>
      <c r="B41" s="96" t="str">
        <f>IFERROR((VLOOKUP(A41,#REF!,2)),"")</f>
        <v/>
      </c>
      <c r="C41" s="97"/>
      <c r="D41" s="98"/>
      <c r="E41" s="10"/>
      <c r="F41" s="10"/>
      <c r="G41" s="10"/>
      <c r="H41" s="10"/>
      <c r="I41" s="10"/>
      <c r="J41" s="10"/>
      <c r="K41" s="10"/>
      <c r="L41" s="11" t="str">
        <f t="shared" si="2"/>
        <v/>
      </c>
      <c r="M41" s="29"/>
    </row>
    <row r="42" spans="1:13" ht="17.25" customHeight="1" x14ac:dyDescent="0.25">
      <c r="A42" s="9"/>
      <c r="B42" s="96" t="str">
        <f>IFERROR((VLOOKUP(A42,#REF!,2)),"")</f>
        <v/>
      </c>
      <c r="C42" s="97"/>
      <c r="D42" s="98"/>
      <c r="E42" s="10"/>
      <c r="F42" s="10"/>
      <c r="G42" s="10"/>
      <c r="H42" s="10"/>
      <c r="I42" s="10"/>
      <c r="J42" s="10"/>
      <c r="K42" s="10"/>
      <c r="L42" s="11" t="str">
        <f t="shared" si="2"/>
        <v/>
      </c>
      <c r="M42" s="29"/>
    </row>
    <row r="43" spans="1:13" ht="17.25" customHeight="1" x14ac:dyDescent="0.25">
      <c r="A43" s="9"/>
      <c r="B43" s="96" t="str">
        <f>IFERROR((VLOOKUP(A43,#REF!,2)),"")</f>
        <v/>
      </c>
      <c r="C43" s="97"/>
      <c r="D43" s="98"/>
      <c r="E43" s="10"/>
      <c r="F43" s="10"/>
      <c r="G43" s="10"/>
      <c r="H43" s="10"/>
      <c r="I43" s="10"/>
      <c r="J43" s="10"/>
      <c r="K43" s="10"/>
      <c r="L43" s="11" t="str">
        <f t="shared" si="2"/>
        <v/>
      </c>
      <c r="M43" s="29"/>
    </row>
    <row r="44" spans="1:13" ht="17.25" customHeight="1" x14ac:dyDescent="0.2">
      <c r="A44" s="9"/>
      <c r="B44" s="96" t="str">
        <f>IFERROR((VLOOKUP(A44,#REF!,2)),"")</f>
        <v/>
      </c>
      <c r="C44" s="97"/>
      <c r="D44" s="98"/>
      <c r="E44" s="10"/>
      <c r="F44" s="10"/>
      <c r="G44" s="10"/>
      <c r="H44" s="10"/>
      <c r="I44" s="10"/>
      <c r="J44" s="10"/>
      <c r="K44" s="10"/>
      <c r="L44" s="11" t="str">
        <f t="shared" si="2"/>
        <v/>
      </c>
      <c r="M44" s="28"/>
    </row>
    <row r="45" spans="1:13" ht="17.25" customHeight="1" x14ac:dyDescent="0.2">
      <c r="A45" s="9"/>
      <c r="B45" s="96" t="str">
        <f>IFERROR((VLOOKUP(A45,#REF!,2)),"")</f>
        <v/>
      </c>
      <c r="C45" s="97"/>
      <c r="D45" s="98"/>
      <c r="E45" s="10"/>
      <c r="F45" s="10"/>
      <c r="G45" s="10"/>
      <c r="H45" s="10"/>
      <c r="I45" s="10"/>
      <c r="J45" s="10"/>
      <c r="K45" s="10"/>
      <c r="L45" s="11" t="str">
        <f t="shared" si="2"/>
        <v/>
      </c>
      <c r="M45" s="28"/>
    </row>
    <row r="46" spans="1:13" ht="17.25" customHeight="1" x14ac:dyDescent="0.2">
      <c r="A46" s="104" t="s">
        <v>44</v>
      </c>
      <c r="B46" s="105"/>
      <c r="C46" s="105"/>
      <c r="D46" s="106"/>
      <c r="E46" s="12" t="str">
        <f t="shared" ref="E46:K46" si="3">IF(SUM(E34:E45)=0,"",SUM(E34:E45))</f>
        <v/>
      </c>
      <c r="F46" s="12" t="str">
        <f t="shared" si="3"/>
        <v/>
      </c>
      <c r="G46" s="12" t="str">
        <f t="shared" si="3"/>
        <v/>
      </c>
      <c r="H46" s="12" t="str">
        <f t="shared" si="3"/>
        <v/>
      </c>
      <c r="I46" s="12" t="str">
        <f t="shared" si="3"/>
        <v/>
      </c>
      <c r="J46" s="12" t="str">
        <f t="shared" si="3"/>
        <v/>
      </c>
      <c r="K46" s="12" t="str">
        <f t="shared" si="3"/>
        <v/>
      </c>
      <c r="L46" s="13" t="str">
        <f t="shared" si="2"/>
        <v/>
      </c>
      <c r="M46" s="28"/>
    </row>
    <row r="47" spans="1:13" ht="17.25" customHeight="1" x14ac:dyDescent="0.2">
      <c r="A47" s="139" t="s">
        <v>20</v>
      </c>
      <c r="B47" s="140"/>
      <c r="C47" s="140"/>
      <c r="D47" s="141"/>
      <c r="E47" s="34" t="str">
        <f t="shared" ref="E47:K47" si="4">IFERROR(E31-E46,"")</f>
        <v/>
      </c>
      <c r="F47" s="34" t="str">
        <f t="shared" si="4"/>
        <v/>
      </c>
      <c r="G47" s="34" t="str">
        <f t="shared" si="4"/>
        <v/>
      </c>
      <c r="H47" s="34" t="str">
        <f t="shared" si="4"/>
        <v/>
      </c>
      <c r="I47" s="34" t="str">
        <f t="shared" si="4"/>
        <v/>
      </c>
      <c r="J47" s="34" t="str">
        <f t="shared" si="4"/>
        <v/>
      </c>
      <c r="K47" s="35" t="str">
        <f t="shared" si="4"/>
        <v/>
      </c>
      <c r="L47" s="14" t="str">
        <f>IFERROR(L31-L46,"")</f>
        <v/>
      </c>
      <c r="M47" s="28"/>
    </row>
    <row r="49" spans="1:13" ht="17.100000000000001" customHeight="1" x14ac:dyDescent="0.2">
      <c r="A49" s="114" t="s">
        <v>41</v>
      </c>
      <c r="B49" s="115"/>
      <c r="C49" s="115"/>
      <c r="D49" s="115"/>
      <c r="E49" s="115"/>
      <c r="F49" s="115"/>
      <c r="G49" s="116"/>
      <c r="I49" s="107" t="s">
        <v>26</v>
      </c>
      <c r="J49" s="108"/>
      <c r="K49" s="109"/>
      <c r="L49" s="36"/>
    </row>
    <row r="50" spans="1:13" ht="16.5" customHeight="1" x14ac:dyDescent="0.2">
      <c r="A50" s="5" t="s">
        <v>31</v>
      </c>
      <c r="B50" s="117"/>
      <c r="C50" s="117"/>
      <c r="D50" s="99"/>
      <c r="E50" s="99"/>
      <c r="F50" s="99"/>
      <c r="G50" s="100"/>
      <c r="I50" s="93" t="s">
        <v>27</v>
      </c>
      <c r="J50" s="94"/>
      <c r="K50" s="95"/>
      <c r="L50" s="37"/>
    </row>
    <row r="51" spans="1:13" ht="17.100000000000001" customHeight="1" x14ac:dyDescent="0.2">
      <c r="A51" s="5" t="s">
        <v>14</v>
      </c>
      <c r="B51" s="118"/>
      <c r="C51" s="117"/>
      <c r="D51" s="99"/>
      <c r="E51" s="99"/>
      <c r="F51" s="99"/>
      <c r="G51" s="100"/>
      <c r="I51" s="93" t="s">
        <v>28</v>
      </c>
      <c r="J51" s="94"/>
      <c r="K51" s="95"/>
      <c r="L51" s="38">
        <f>IFERROR(IF(L49-L50&lt;=0,L49,L49-L50),"")</f>
        <v>0</v>
      </c>
    </row>
    <row r="52" spans="1:13" ht="17.100000000000001" customHeight="1" x14ac:dyDescent="0.2">
      <c r="A52" s="4" t="s">
        <v>32</v>
      </c>
      <c r="B52" s="117"/>
      <c r="C52" s="117"/>
      <c r="D52" s="99"/>
      <c r="E52" s="99"/>
      <c r="F52" s="99"/>
      <c r="G52" s="100"/>
      <c r="I52" s="93" t="s">
        <v>29</v>
      </c>
      <c r="J52" s="94"/>
      <c r="K52" s="95"/>
      <c r="L52" s="38">
        <f>IFERROR(IF(I14&lt;&gt;2,(L51*0.3),(L51*0.25)),"")</f>
        <v>0</v>
      </c>
    </row>
    <row r="53" spans="1:13" ht="16.5" customHeight="1" x14ac:dyDescent="0.2">
      <c r="A53" s="5" t="s">
        <v>33</v>
      </c>
      <c r="B53" s="117"/>
      <c r="C53" s="117"/>
      <c r="D53" s="91" t="s">
        <v>42</v>
      </c>
      <c r="E53" s="92"/>
      <c r="F53" s="15"/>
      <c r="G53" s="23" t="str">
        <f>IFERROR((VLOOKUP(F53,#REF!,2,FALSE)),"-")</f>
        <v>-</v>
      </c>
      <c r="I53" s="93" t="s">
        <v>16</v>
      </c>
      <c r="J53" s="94"/>
      <c r="K53" s="95"/>
      <c r="L53" s="40" t="str">
        <f>IFERROR(IF(M53&lt;=0,1,M53),"")</f>
        <v/>
      </c>
      <c r="M53" s="30" t="str">
        <f>IFERROR(ROUNDUP(L47/L52,0),"")</f>
        <v/>
      </c>
    </row>
    <row r="54" spans="1:13" ht="16.5" customHeight="1" x14ac:dyDescent="0.2">
      <c r="A54" s="4" t="s">
        <v>30</v>
      </c>
      <c r="B54" s="117"/>
      <c r="C54" s="117"/>
      <c r="D54" s="119" t="s">
        <v>40</v>
      </c>
      <c r="E54" s="119"/>
      <c r="F54" s="31"/>
      <c r="G54" s="23" t="str">
        <f>IFERROR((VLOOKUP(F54,#REF!,2,FALSE)),"-")</f>
        <v>-</v>
      </c>
      <c r="I54" s="136" t="s">
        <v>17</v>
      </c>
      <c r="J54" s="137"/>
      <c r="K54" s="138"/>
      <c r="L54" s="39" t="str">
        <f>IFERROR(IF(M53&lt;=1,L47,L47/M53),"")</f>
        <v/>
      </c>
    </row>
    <row r="55" spans="1:13" ht="17.100000000000001" customHeight="1" x14ac:dyDescent="0.2">
      <c r="A55" s="16" t="s">
        <v>15</v>
      </c>
      <c r="B55" s="17"/>
      <c r="C55" s="128" t="str">
        <f>IFERROR((VLOOKUP(B55,'[1]Motivos '!$1:$1048576,2)),"-")</f>
        <v>-</v>
      </c>
      <c r="D55" s="128"/>
      <c r="E55" s="128"/>
      <c r="F55" s="18" t="s">
        <v>39</v>
      </c>
      <c r="G55" s="19"/>
    </row>
    <row r="56" spans="1:13" ht="15" x14ac:dyDescent="0.2">
      <c r="B56" s="20"/>
    </row>
    <row r="58" spans="1:13" x14ac:dyDescent="0.2">
      <c r="K58" s="21"/>
      <c r="L58" s="21"/>
    </row>
    <row r="59" spans="1:13" x14ac:dyDescent="0.2">
      <c r="A59" s="113" t="s">
        <v>18</v>
      </c>
      <c r="B59" s="113"/>
      <c r="C59" s="113"/>
      <c r="D59" s="113"/>
      <c r="E59" s="22"/>
      <c r="F59" s="87" t="s">
        <v>19</v>
      </c>
      <c r="G59" s="87"/>
      <c r="H59" s="87"/>
      <c r="I59" s="24"/>
      <c r="J59" s="87" t="s">
        <v>38</v>
      </c>
      <c r="K59" s="87"/>
      <c r="L59" s="87"/>
    </row>
    <row r="60" spans="1:13" x14ac:dyDescent="0.2">
      <c r="F60" s="25"/>
      <c r="G60" s="25"/>
      <c r="H60" s="25"/>
      <c r="I60" s="25"/>
      <c r="J60" s="25"/>
      <c r="K60" s="25"/>
      <c r="L60" s="25"/>
    </row>
    <row r="61" spans="1:13" ht="15" x14ac:dyDescent="0.2">
      <c r="A61" s="112"/>
      <c r="B61" s="112"/>
      <c r="C61" s="112"/>
      <c r="D61" s="112"/>
      <c r="E61" s="7"/>
      <c r="F61" s="88"/>
      <c r="G61" s="88"/>
      <c r="H61" s="88"/>
      <c r="I61" s="32"/>
      <c r="J61" s="88"/>
      <c r="K61" s="88"/>
      <c r="L61" s="88"/>
    </row>
    <row r="62" spans="1:13" x14ac:dyDescent="0.2">
      <c r="A62" s="126" t="str">
        <f>IFERROR((VLOOKUP(A61,#REF!,2,FALSE)),"-")</f>
        <v>-</v>
      </c>
      <c r="B62" s="126" t="str">
        <f>IFERROR((VLOOKUP(A62,#REF!,2)),"-")</f>
        <v>-</v>
      </c>
      <c r="C62" s="126" t="str">
        <f>IFERROR((VLOOKUP(B62,#REF!,2)),"-")</f>
        <v>-</v>
      </c>
      <c r="D62" s="126" t="str">
        <f>IFERROR((VLOOKUP(C62,#REF!,2)),"-")</f>
        <v>-</v>
      </c>
      <c r="E62" s="25"/>
      <c r="F62" s="85"/>
      <c r="G62" s="85"/>
      <c r="H62" s="85"/>
      <c r="I62" s="33"/>
      <c r="J62" s="85"/>
      <c r="K62" s="85"/>
      <c r="L62" s="85"/>
    </row>
    <row r="105" spans="16:16" x14ac:dyDescent="0.2">
      <c r="P105" s="3"/>
    </row>
  </sheetData>
  <sheetProtection insertColumns="0" insertRows="0"/>
  <mergeCells count="68">
    <mergeCell ref="B28:D28"/>
    <mergeCell ref="B39:D39"/>
    <mergeCell ref="I54:K54"/>
    <mergeCell ref="B44:D44"/>
    <mergeCell ref="B42:D42"/>
    <mergeCell ref="B43:D43"/>
    <mergeCell ref="A47:D47"/>
    <mergeCell ref="B34:C35"/>
    <mergeCell ref="B17:C18"/>
    <mergeCell ref="B22:D22"/>
    <mergeCell ref="B23:D23"/>
    <mergeCell ref="B24:D24"/>
    <mergeCell ref="B27:D27"/>
    <mergeCell ref="A62:D62"/>
    <mergeCell ref="E14:G14"/>
    <mergeCell ref="B19:D19"/>
    <mergeCell ref="B50:C50"/>
    <mergeCell ref="C55:E55"/>
    <mergeCell ref="A17:A18"/>
    <mergeCell ref="A34:A35"/>
    <mergeCell ref="B20:D20"/>
    <mergeCell ref="B21:D21"/>
    <mergeCell ref="B29:D29"/>
    <mergeCell ref="B45:D45"/>
    <mergeCell ref="B37:D37"/>
    <mergeCell ref="B38:D38"/>
    <mergeCell ref="B53:C53"/>
    <mergeCell ref="B36:D36"/>
    <mergeCell ref="B30:D30"/>
    <mergeCell ref="L1:L6"/>
    <mergeCell ref="C1:K1"/>
    <mergeCell ref="C3:K3"/>
    <mergeCell ref="C4:K4"/>
    <mergeCell ref="C5:K5"/>
    <mergeCell ref="C6:K6"/>
    <mergeCell ref="C2:K2"/>
    <mergeCell ref="A61:D61"/>
    <mergeCell ref="A59:D59"/>
    <mergeCell ref="A49:G49"/>
    <mergeCell ref="B54:C54"/>
    <mergeCell ref="B52:C52"/>
    <mergeCell ref="B51:C51"/>
    <mergeCell ref="D54:E54"/>
    <mergeCell ref="F8:K8"/>
    <mergeCell ref="D53:E53"/>
    <mergeCell ref="I51:K51"/>
    <mergeCell ref="I52:K52"/>
    <mergeCell ref="I53:K53"/>
    <mergeCell ref="I50:K50"/>
    <mergeCell ref="B40:D40"/>
    <mergeCell ref="B41:D41"/>
    <mergeCell ref="D50:G52"/>
    <mergeCell ref="A31:D31"/>
    <mergeCell ref="A46:D46"/>
    <mergeCell ref="I49:K49"/>
    <mergeCell ref="F9:K9"/>
    <mergeCell ref="F10:K10"/>
    <mergeCell ref="B25:D25"/>
    <mergeCell ref="B26:D26"/>
    <mergeCell ref="F62:H62"/>
    <mergeCell ref="J62:L62"/>
    <mergeCell ref="F11:K11"/>
    <mergeCell ref="F59:H59"/>
    <mergeCell ref="J59:L59"/>
    <mergeCell ref="F61:H61"/>
    <mergeCell ref="J61:L61"/>
    <mergeCell ref="F12:K12"/>
    <mergeCell ref="I13:J13"/>
  </mergeCells>
  <conditionalFormatting sqref="G54">
    <cfRule type="cellIs" dxfId="0" priority="1" operator="equal">
      <formula>"NO CORRESPONDE"</formula>
    </cfRule>
  </conditionalFormatting>
  <printOptions horizontalCentered="1" verticalCentered="1"/>
  <pageMargins left="0.15748031496062992" right="0.15748031496062992" top="0.27559055118110237" bottom="0.27559055118110237" header="3.937007874015748E-2" footer="3.937007874015748E-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</vt:lpstr>
      <vt:lpstr>nuevo!Área_de_impresión</vt:lpstr>
    </vt:vector>
  </TitlesOfParts>
  <Company>Universidad Veracruzana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jeasanchez</dc:creator>
  <cp:lastModifiedBy>Mesa Huerta Alberto</cp:lastModifiedBy>
  <cp:lastPrinted>2016-05-25T16:11:38Z</cp:lastPrinted>
  <dcterms:created xsi:type="dcterms:W3CDTF">2010-06-29T17:18:23Z</dcterms:created>
  <dcterms:modified xsi:type="dcterms:W3CDTF">2016-05-25T16:12:55Z</dcterms:modified>
</cp:coreProperties>
</file>