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9.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10.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11.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12.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13.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14.xml" ContentType="application/vnd.openxmlformats-officedocument.drawing+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drawings/drawing15.xml" ContentType="application/vnd.openxmlformats-officedocument.drawing+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drawings/drawing16.xml" ContentType="application/vnd.openxmlformats-officedocument.drawing+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drawings/drawing17.xml" ContentType="application/vnd.openxmlformats-officedocument.drawing+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drawings/drawing18.xml" ContentType="application/vnd.openxmlformats-officedocument.drawing+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drawings/drawing19.xml" ContentType="application/vnd.openxmlformats-officedocument.drawing+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drawings/drawing20.xml" ContentType="application/vnd.openxmlformats-officedocument.drawing+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HDASA\HDASA_C\H_DASA\AAAAAAAAA2023\AAAAAAAAA2024\01_ ENERO\SEAES_v2\Cuper\"/>
    </mc:Choice>
  </mc:AlternateContent>
  <bookViews>
    <workbookView xWindow="225" yWindow="945" windowWidth="33240" windowHeight="17175" tabRatio="850" firstSheet="3" activeTab="8"/>
  </bookViews>
  <sheets>
    <sheet name="Indicador 1" sheetId="117" r:id="rId1"/>
    <sheet name="Indicador 2" sheetId="116" r:id="rId2"/>
    <sheet name="Indicador 3" sheetId="115" r:id="rId3"/>
    <sheet name="Indicador 4" sheetId="114" r:id="rId4"/>
    <sheet name="Indicador 5" sheetId="113" r:id="rId5"/>
    <sheet name="Indicador 6" sheetId="112" r:id="rId6"/>
    <sheet name="Indicador 7" sheetId="111" r:id="rId7"/>
    <sheet name="Indicador 8" sheetId="91" r:id="rId8"/>
    <sheet name="Indicador 9" sheetId="90" r:id="rId9"/>
    <sheet name="Indicador 10" sheetId="89" r:id="rId10"/>
    <sheet name="Indicador 11" sheetId="88" r:id="rId11"/>
    <sheet name="Indicador 12" sheetId="87" r:id="rId12"/>
    <sheet name="Indicador 13" sheetId="103" r:id="rId13"/>
    <sheet name="Indicador 14" sheetId="104" r:id="rId14"/>
    <sheet name="Indicador 15" sheetId="105" r:id="rId15"/>
    <sheet name="Indicador 16" sheetId="106" r:id="rId16"/>
    <sheet name="Indicador 17" sheetId="107" r:id="rId17"/>
    <sheet name="Indicador 18" sheetId="118" r:id="rId18"/>
    <sheet name="Indicador 19" sheetId="109" r:id="rId19"/>
    <sheet name="Indicador 20" sheetId="110" r:id="rId20"/>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2" i="90" l="1"/>
  <c r="T32" i="90"/>
  <c r="T33" i="90"/>
  <c r="T34" i="90"/>
  <c r="T35" i="90"/>
  <c r="S32" i="90"/>
  <c r="S33" i="90"/>
  <c r="S34" i="90"/>
  <c r="S35" i="90"/>
  <c r="K9" i="111"/>
  <c r="I9" i="112"/>
  <c r="J9" i="112"/>
  <c r="T67" i="90" l="1"/>
  <c r="S67" i="90"/>
  <c r="R67" i="90"/>
  <c r="Q67" i="90"/>
  <c r="P67" i="90"/>
  <c r="L15" i="91"/>
  <c r="O68" i="90"/>
  <c r="P68" i="90"/>
  <c r="O69" i="90"/>
  <c r="P69" i="90"/>
  <c r="O70" i="90"/>
  <c r="P70" i="90"/>
  <c r="O71" i="90"/>
  <c r="P71" i="90"/>
  <c r="O67" i="90"/>
  <c r="O50" i="90"/>
  <c r="P50" i="90"/>
  <c r="O51" i="90"/>
  <c r="P51" i="90"/>
  <c r="O52" i="90"/>
  <c r="P52" i="90"/>
  <c r="O53" i="90"/>
  <c r="P53" i="90"/>
  <c r="P49" i="90"/>
  <c r="O49" i="90"/>
  <c r="T31" i="90"/>
  <c r="S31" i="90"/>
  <c r="U31" i="90"/>
  <c r="U32" i="90"/>
  <c r="U33" i="90"/>
  <c r="U34" i="90"/>
  <c r="U35" i="90"/>
  <c r="G9" i="112" l="1"/>
  <c r="G14" i="106" l="1"/>
  <c r="G17" i="88" l="1"/>
  <c r="G16" i="88"/>
  <c r="G14" i="88"/>
  <c r="G13" i="88"/>
  <c r="Y33" i="90" l="1"/>
  <c r="N33" i="90"/>
  <c r="M33" i="90"/>
  <c r="O32" i="90"/>
  <c r="M17" i="117" l="1"/>
  <c r="L17" i="117"/>
  <c r="K17" i="117"/>
  <c r="J17" i="117"/>
  <c r="I17" i="117"/>
  <c r="H17" i="117"/>
  <c r="G17" i="117"/>
  <c r="F17" i="117"/>
  <c r="M16" i="117"/>
  <c r="L16" i="117"/>
  <c r="K16" i="117"/>
  <c r="J16" i="117"/>
  <c r="I16" i="117"/>
  <c r="H16" i="117"/>
  <c r="G16" i="117"/>
  <c r="F16" i="117"/>
  <c r="M15" i="117"/>
  <c r="L15" i="117"/>
  <c r="K15" i="117"/>
  <c r="J15" i="117"/>
  <c r="I15" i="117"/>
  <c r="H15" i="117"/>
  <c r="G15" i="117"/>
  <c r="F15" i="117"/>
  <c r="M14" i="117"/>
  <c r="L14" i="117"/>
  <c r="K14" i="117"/>
  <c r="J14" i="117"/>
  <c r="I14" i="117"/>
  <c r="H14" i="117"/>
  <c r="G14" i="117"/>
  <c r="F14" i="117"/>
  <c r="M13" i="117"/>
  <c r="L13" i="117"/>
  <c r="K13" i="117"/>
  <c r="J13" i="117"/>
  <c r="I13" i="117"/>
  <c r="H13" i="117"/>
  <c r="G13" i="117"/>
  <c r="F13" i="117"/>
  <c r="M17" i="116"/>
  <c r="L17" i="116"/>
  <c r="K17" i="116"/>
  <c r="J17" i="116"/>
  <c r="I17" i="116"/>
  <c r="H17" i="116"/>
  <c r="G17" i="116"/>
  <c r="F17" i="116"/>
  <c r="M16" i="116"/>
  <c r="L16" i="116"/>
  <c r="K16" i="116"/>
  <c r="J16" i="116"/>
  <c r="I16" i="116"/>
  <c r="H16" i="116"/>
  <c r="G16" i="116"/>
  <c r="F16" i="116"/>
  <c r="M15" i="116"/>
  <c r="L15" i="116"/>
  <c r="K15" i="116"/>
  <c r="J15" i="116"/>
  <c r="I15" i="116"/>
  <c r="H15" i="116"/>
  <c r="G15" i="116"/>
  <c r="F15" i="116"/>
  <c r="M14" i="116"/>
  <c r="L14" i="116"/>
  <c r="K14" i="116"/>
  <c r="J14" i="116"/>
  <c r="I14" i="116"/>
  <c r="H14" i="116"/>
  <c r="G14" i="116"/>
  <c r="F14" i="116"/>
  <c r="M13" i="116"/>
  <c r="L13" i="116"/>
  <c r="K13" i="116"/>
  <c r="J13" i="116"/>
  <c r="I13" i="116"/>
  <c r="H13" i="116"/>
  <c r="G13" i="116"/>
  <c r="F13" i="116"/>
  <c r="AA19" i="115"/>
  <c r="Z19" i="115"/>
  <c r="Y19" i="115"/>
  <c r="X19" i="115"/>
  <c r="W19" i="115"/>
  <c r="V19" i="115"/>
  <c r="U19" i="115"/>
  <c r="T19" i="115"/>
  <c r="S19" i="115"/>
  <c r="R19" i="115"/>
  <c r="Q19" i="115"/>
  <c r="P19" i="115"/>
  <c r="O19" i="115"/>
  <c r="N19" i="115"/>
  <c r="M19" i="115"/>
  <c r="L19" i="115"/>
  <c r="K19" i="115"/>
  <c r="J19" i="115"/>
  <c r="I19" i="115"/>
  <c r="H19" i="115"/>
  <c r="G19" i="115"/>
  <c r="F19" i="115"/>
  <c r="AA18" i="115"/>
  <c r="Z18" i="115"/>
  <c r="Y18" i="115"/>
  <c r="X18" i="115"/>
  <c r="W18" i="115"/>
  <c r="V18" i="115"/>
  <c r="U18" i="115"/>
  <c r="T18" i="115"/>
  <c r="S18" i="115"/>
  <c r="R18" i="115"/>
  <c r="Q18" i="115"/>
  <c r="P18" i="115"/>
  <c r="O18" i="115"/>
  <c r="N18" i="115"/>
  <c r="M18" i="115"/>
  <c r="L18" i="115"/>
  <c r="K18" i="115"/>
  <c r="J18" i="115"/>
  <c r="I18" i="115"/>
  <c r="H18" i="115"/>
  <c r="G18" i="115"/>
  <c r="F18" i="115"/>
  <c r="AA17" i="115"/>
  <c r="Z17" i="115"/>
  <c r="Y17" i="115"/>
  <c r="X17" i="115"/>
  <c r="W17" i="115"/>
  <c r="V17" i="115"/>
  <c r="U17" i="115"/>
  <c r="T17" i="115"/>
  <c r="S17" i="115"/>
  <c r="R17" i="115"/>
  <c r="Q17" i="115"/>
  <c r="P17" i="115"/>
  <c r="O17" i="115"/>
  <c r="N17" i="115"/>
  <c r="M17" i="115"/>
  <c r="L17" i="115"/>
  <c r="K17" i="115"/>
  <c r="J17" i="115"/>
  <c r="I17" i="115"/>
  <c r="H17" i="115"/>
  <c r="G17" i="115"/>
  <c r="F17" i="115"/>
  <c r="AA16" i="115"/>
  <c r="Z16" i="115"/>
  <c r="Y16" i="115"/>
  <c r="X16" i="115"/>
  <c r="W16" i="115"/>
  <c r="V16" i="115"/>
  <c r="U16" i="115"/>
  <c r="T16" i="115"/>
  <c r="S16" i="115"/>
  <c r="R16" i="115"/>
  <c r="Q16" i="115"/>
  <c r="P16" i="115"/>
  <c r="O16" i="115"/>
  <c r="N16" i="115"/>
  <c r="M16" i="115"/>
  <c r="L16" i="115"/>
  <c r="K16" i="115"/>
  <c r="J16" i="115"/>
  <c r="I16" i="115"/>
  <c r="H16" i="115"/>
  <c r="G16" i="115"/>
  <c r="F16" i="115"/>
  <c r="AA15" i="115"/>
  <c r="Z15" i="115"/>
  <c r="Y15" i="115"/>
  <c r="X15" i="115"/>
  <c r="W15" i="115"/>
  <c r="V15" i="115"/>
  <c r="U15" i="115"/>
  <c r="T15" i="115"/>
  <c r="S15" i="115"/>
  <c r="R15" i="115"/>
  <c r="Q15" i="115"/>
  <c r="P15" i="115"/>
  <c r="O15" i="115"/>
  <c r="N15" i="115"/>
  <c r="M15" i="115"/>
  <c r="L15" i="115"/>
  <c r="K15" i="115"/>
  <c r="J15" i="115"/>
  <c r="I15" i="115"/>
  <c r="H15" i="115"/>
  <c r="G15" i="115"/>
  <c r="F15" i="115"/>
  <c r="M17" i="114"/>
  <c r="L17" i="114"/>
  <c r="K17" i="114"/>
  <c r="J17" i="114"/>
  <c r="I17" i="114"/>
  <c r="H17" i="114"/>
  <c r="G17" i="114"/>
  <c r="F17" i="114"/>
  <c r="M16" i="114"/>
  <c r="L16" i="114"/>
  <c r="K16" i="114"/>
  <c r="J16" i="114"/>
  <c r="I16" i="114"/>
  <c r="H16" i="114"/>
  <c r="G16" i="114"/>
  <c r="F16" i="114"/>
  <c r="M15" i="114"/>
  <c r="L15" i="114"/>
  <c r="K15" i="114"/>
  <c r="J15" i="114"/>
  <c r="I15" i="114"/>
  <c r="H15" i="114"/>
  <c r="G15" i="114"/>
  <c r="F15" i="114"/>
  <c r="M14" i="114"/>
  <c r="L14" i="114"/>
  <c r="K14" i="114"/>
  <c r="J14" i="114"/>
  <c r="I14" i="114"/>
  <c r="H14" i="114"/>
  <c r="G14" i="114"/>
  <c r="F14" i="114"/>
  <c r="M13" i="114"/>
  <c r="L13" i="114"/>
  <c r="K13" i="114"/>
  <c r="J13" i="114"/>
  <c r="I13" i="114"/>
  <c r="H13" i="114"/>
  <c r="G13" i="114"/>
  <c r="F13" i="114"/>
  <c r="M10" i="113"/>
  <c r="L10" i="113"/>
  <c r="K10" i="113"/>
  <c r="J10" i="113"/>
  <c r="I10" i="113"/>
  <c r="H10" i="113"/>
  <c r="G10" i="113"/>
  <c r="F10" i="113"/>
  <c r="M9" i="112"/>
  <c r="L9" i="112"/>
  <c r="K9" i="112"/>
  <c r="H9" i="112"/>
  <c r="F9" i="112"/>
  <c r="M9" i="111"/>
  <c r="L9" i="111"/>
  <c r="J9" i="111"/>
  <c r="I9" i="111"/>
  <c r="H9" i="111"/>
  <c r="G9" i="111"/>
  <c r="F9" i="111"/>
  <c r="I12" i="107"/>
  <c r="M12" i="107"/>
  <c r="L12" i="107"/>
  <c r="K12" i="107"/>
  <c r="J12" i="107"/>
  <c r="H12" i="107"/>
  <c r="G12" i="107"/>
  <c r="F12" i="107"/>
  <c r="M11" i="107"/>
  <c r="L11" i="107"/>
  <c r="K11" i="107"/>
  <c r="J11" i="107"/>
  <c r="I11" i="107"/>
  <c r="H11" i="107"/>
  <c r="G11" i="107"/>
  <c r="F11" i="107"/>
  <c r="M16" i="106"/>
  <c r="L16" i="106"/>
  <c r="K16" i="106"/>
  <c r="J16" i="106"/>
  <c r="I16" i="106"/>
  <c r="H16" i="106"/>
  <c r="G16" i="106"/>
  <c r="F16" i="106"/>
  <c r="M15" i="106"/>
  <c r="L15" i="106"/>
  <c r="K15" i="106"/>
  <c r="J15" i="106"/>
  <c r="I15" i="106"/>
  <c r="H15" i="106"/>
  <c r="G15" i="106"/>
  <c r="F15" i="106"/>
  <c r="M14" i="106"/>
  <c r="L14" i="106"/>
  <c r="K14" i="106"/>
  <c r="J14" i="106"/>
  <c r="I14" i="106"/>
  <c r="H14" i="106"/>
  <c r="F14" i="106"/>
  <c r="M13" i="106"/>
  <c r="L13" i="106"/>
  <c r="K13" i="106"/>
  <c r="J13" i="106"/>
  <c r="I13" i="106"/>
  <c r="H13" i="106"/>
  <c r="G13" i="106"/>
  <c r="F13" i="106"/>
  <c r="M12" i="106"/>
  <c r="L12" i="106"/>
  <c r="K12" i="106"/>
  <c r="J12" i="106"/>
  <c r="I12" i="106"/>
  <c r="H12" i="106"/>
  <c r="G12" i="106"/>
  <c r="F12" i="106"/>
  <c r="M8" i="105"/>
  <c r="L8" i="105"/>
  <c r="K8" i="105"/>
  <c r="J8" i="105"/>
  <c r="I8" i="105"/>
  <c r="H8" i="105"/>
  <c r="G8" i="105"/>
  <c r="F8" i="105"/>
  <c r="M9" i="104"/>
  <c r="L9" i="104"/>
  <c r="K9" i="104"/>
  <c r="J9" i="104"/>
  <c r="I9" i="104"/>
  <c r="H9" i="104"/>
  <c r="G9" i="104"/>
  <c r="F9" i="104"/>
  <c r="M9" i="103"/>
  <c r="L9" i="103"/>
  <c r="K9" i="103"/>
  <c r="J9" i="103"/>
  <c r="I9" i="103"/>
  <c r="H9" i="103"/>
  <c r="G9" i="103"/>
  <c r="F9" i="103"/>
  <c r="M16" i="91"/>
  <c r="L16" i="91"/>
  <c r="M15" i="91"/>
  <c r="I15" i="88"/>
  <c r="K16" i="88"/>
  <c r="M17" i="88"/>
  <c r="H17" i="88"/>
  <c r="I17" i="88"/>
  <c r="J17" i="88"/>
  <c r="K17" i="88"/>
  <c r="L17" i="88"/>
  <c r="F17" i="88"/>
  <c r="H16" i="88"/>
  <c r="I16" i="88"/>
  <c r="J16" i="88"/>
  <c r="L16" i="88"/>
  <c r="M16" i="88"/>
  <c r="F16" i="88"/>
  <c r="G15" i="88"/>
  <c r="H15" i="88"/>
  <c r="J15" i="88"/>
  <c r="K15" i="88"/>
  <c r="L15" i="88"/>
  <c r="M15" i="88"/>
  <c r="F15" i="88"/>
  <c r="K14" i="88"/>
  <c r="M14" i="88"/>
  <c r="H14" i="88"/>
  <c r="I14" i="88"/>
  <c r="J14" i="88"/>
  <c r="L14" i="88"/>
  <c r="F14" i="88"/>
  <c r="F13" i="88"/>
  <c r="K13" i="88"/>
  <c r="I13" i="88"/>
  <c r="H13" i="88"/>
  <c r="L18" i="91"/>
  <c r="J15" i="91"/>
  <c r="K15" i="91"/>
  <c r="K14" i="91"/>
  <c r="J14" i="91"/>
  <c r="I16" i="91"/>
  <c r="I15" i="91"/>
  <c r="I14" i="91"/>
  <c r="H14" i="91"/>
  <c r="M18" i="91"/>
  <c r="K18" i="91"/>
  <c r="J18" i="91"/>
  <c r="I18" i="91"/>
  <c r="H18" i="91"/>
  <c r="G18" i="91"/>
  <c r="F18" i="91"/>
  <c r="M17" i="91"/>
  <c r="L17" i="91"/>
  <c r="K17" i="91"/>
  <c r="J17" i="91"/>
  <c r="I17" i="91"/>
  <c r="H17" i="91"/>
  <c r="G17" i="91"/>
  <c r="F17" i="91"/>
  <c r="K16" i="91"/>
  <c r="J16" i="91"/>
  <c r="H16" i="91"/>
  <c r="G16" i="91"/>
  <c r="F16" i="91"/>
  <c r="H15" i="91"/>
  <c r="G15" i="91"/>
  <c r="F15" i="91"/>
  <c r="M14" i="91"/>
  <c r="L14" i="91"/>
  <c r="G14" i="91"/>
  <c r="F14" i="91"/>
  <c r="S71" i="90"/>
  <c r="S69" i="90"/>
  <c r="T68" i="90"/>
  <c r="T69" i="90"/>
  <c r="S68" i="90"/>
  <c r="Q71" i="90"/>
  <c r="Q69" i="90"/>
  <c r="R69" i="90"/>
  <c r="R68" i="90"/>
  <c r="Q68" i="90"/>
  <c r="M69" i="90"/>
  <c r="N69" i="90"/>
  <c r="M68" i="90"/>
  <c r="M67" i="90"/>
  <c r="N67" i="90"/>
  <c r="N68" i="90"/>
  <c r="K71" i="90"/>
  <c r="L70" i="90"/>
  <c r="K69" i="90"/>
  <c r="L69" i="90"/>
  <c r="K68" i="90"/>
  <c r="L68" i="90"/>
  <c r="J70" i="90"/>
  <c r="I69" i="90"/>
  <c r="J69" i="90"/>
  <c r="J68" i="90"/>
  <c r="I68" i="90"/>
  <c r="H70" i="90"/>
  <c r="G69" i="90"/>
  <c r="H69" i="90"/>
  <c r="H68" i="90"/>
  <c r="G68" i="90"/>
  <c r="T52" i="90"/>
  <c r="S50" i="90"/>
  <c r="T50" i="90"/>
  <c r="T49" i="90"/>
  <c r="S49" i="90"/>
  <c r="Q50" i="90"/>
  <c r="R50" i="90"/>
  <c r="R49" i="90"/>
  <c r="Q49" i="90"/>
  <c r="N52" i="90"/>
  <c r="M50" i="90"/>
  <c r="N50" i="90"/>
  <c r="M49" i="90"/>
  <c r="N49" i="90"/>
  <c r="K50" i="90"/>
  <c r="L50" i="90"/>
  <c r="K49" i="90"/>
  <c r="L49" i="90"/>
  <c r="I52" i="90"/>
  <c r="J51" i="90"/>
  <c r="J50" i="90"/>
  <c r="I50" i="90"/>
  <c r="J49" i="90"/>
  <c r="I49" i="90"/>
  <c r="H50" i="90"/>
  <c r="H49" i="90"/>
  <c r="G50" i="90"/>
  <c r="G49" i="90"/>
  <c r="I34" i="90"/>
  <c r="H32" i="90"/>
  <c r="I32" i="90"/>
  <c r="H33" i="90"/>
  <c r="I33" i="90"/>
  <c r="H34" i="90"/>
  <c r="H35" i="90"/>
  <c r="I35" i="90"/>
  <c r="G35" i="90"/>
  <c r="G34" i="90"/>
  <c r="G32" i="90"/>
  <c r="G33" i="90"/>
  <c r="I31" i="90"/>
  <c r="H31" i="90"/>
  <c r="G31" i="90"/>
  <c r="M31" i="90"/>
  <c r="L33" i="90"/>
  <c r="N32" i="90"/>
  <c r="O31" i="90"/>
  <c r="O33" i="90"/>
  <c r="R32" i="90"/>
  <c r="R31" i="90"/>
  <c r="R33" i="90"/>
  <c r="X33" i="90"/>
  <c r="X32" i="90"/>
  <c r="AA32" i="90"/>
  <c r="AA31" i="90"/>
  <c r="X31" i="90"/>
  <c r="L31" i="90"/>
  <c r="L32" i="90"/>
  <c r="T71" i="90"/>
  <c r="R71" i="90"/>
  <c r="N71" i="90"/>
  <c r="M71" i="90"/>
  <c r="L71" i="90"/>
  <c r="J71" i="90"/>
  <c r="I71" i="90"/>
  <c r="H71" i="90"/>
  <c r="G71" i="90"/>
  <c r="T70" i="90"/>
  <c r="S70" i="90"/>
  <c r="R70" i="90"/>
  <c r="Q70" i="90"/>
  <c r="N70" i="90"/>
  <c r="M70" i="90"/>
  <c r="K70" i="90"/>
  <c r="I70" i="90"/>
  <c r="G70" i="90"/>
  <c r="L67" i="90"/>
  <c r="K67" i="90"/>
  <c r="J67" i="90"/>
  <c r="I67" i="90"/>
  <c r="H67" i="90"/>
  <c r="G67" i="90"/>
  <c r="T53" i="90"/>
  <c r="S53" i="90"/>
  <c r="R53" i="90"/>
  <c r="Q53" i="90"/>
  <c r="N53" i="90"/>
  <c r="M53" i="90"/>
  <c r="L53" i="90"/>
  <c r="K53" i="90"/>
  <c r="J53" i="90"/>
  <c r="I53" i="90"/>
  <c r="H53" i="90"/>
  <c r="G53" i="90"/>
  <c r="S52" i="90"/>
  <c r="R52" i="90"/>
  <c r="Q52" i="90"/>
  <c r="M52" i="90"/>
  <c r="K52" i="90"/>
  <c r="J52" i="90"/>
  <c r="H52" i="90"/>
  <c r="G52" i="90"/>
  <c r="T51" i="90"/>
  <c r="S51" i="90"/>
  <c r="R51" i="90"/>
  <c r="Q51" i="90"/>
  <c r="N51" i="90"/>
  <c r="M51" i="90"/>
  <c r="L51" i="90"/>
  <c r="K51" i="90"/>
  <c r="I51" i="90"/>
  <c r="H51" i="90"/>
  <c r="G51" i="90"/>
  <c r="AA35" i="90"/>
  <c r="Z35" i="90"/>
  <c r="Y35" i="90"/>
  <c r="X35" i="90"/>
  <c r="W35" i="90"/>
  <c r="V35" i="90"/>
  <c r="R35" i="90"/>
  <c r="Q35" i="90"/>
  <c r="P35" i="90"/>
  <c r="O35" i="90"/>
  <c r="N35" i="90"/>
  <c r="M35" i="90"/>
  <c r="L35" i="90"/>
  <c r="K35" i="90"/>
  <c r="J35" i="90"/>
  <c r="AA34" i="90"/>
  <c r="Z34" i="90"/>
  <c r="Y34" i="90"/>
  <c r="X34" i="90"/>
  <c r="W34" i="90"/>
  <c r="V34" i="90"/>
  <c r="R34" i="90"/>
  <c r="Q34" i="90"/>
  <c r="P34" i="90"/>
  <c r="O34" i="90"/>
  <c r="N34" i="90"/>
  <c r="M34" i="90"/>
  <c r="L34" i="90"/>
  <c r="K34" i="90"/>
  <c r="J34" i="90"/>
  <c r="AA33" i="90"/>
  <c r="Z33" i="90"/>
  <c r="W33" i="90"/>
  <c r="V33" i="90"/>
  <c r="Q33" i="90"/>
  <c r="P33" i="90"/>
  <c r="K33" i="90"/>
  <c r="J33" i="90"/>
  <c r="Z32" i="90"/>
  <c r="Y32" i="90"/>
  <c r="W32" i="90"/>
  <c r="V32" i="90"/>
  <c r="Q32" i="90"/>
  <c r="P32" i="90"/>
  <c r="M32" i="90"/>
  <c r="K32" i="90"/>
  <c r="J32" i="90"/>
  <c r="Z31" i="90"/>
  <c r="Y31" i="90"/>
  <c r="W31" i="90"/>
  <c r="V31" i="90"/>
  <c r="Q31" i="90"/>
  <c r="P31" i="90"/>
  <c r="N31" i="90"/>
  <c r="K31" i="90"/>
  <c r="J31" i="90"/>
  <c r="M17" i="90"/>
  <c r="L17" i="90"/>
  <c r="K17" i="90"/>
  <c r="J17" i="90"/>
  <c r="I17" i="90"/>
  <c r="H17" i="90"/>
  <c r="F17" i="90"/>
  <c r="M16" i="90"/>
  <c r="L16" i="90"/>
  <c r="K16" i="90"/>
  <c r="J16" i="90"/>
  <c r="I16" i="90"/>
  <c r="H16" i="90"/>
  <c r="F16" i="90"/>
  <c r="M15" i="90"/>
  <c r="L15" i="90"/>
  <c r="K15" i="90"/>
  <c r="J15" i="90"/>
  <c r="I15" i="90"/>
  <c r="H15" i="90"/>
  <c r="F15" i="90"/>
  <c r="M14" i="90"/>
  <c r="L14" i="90"/>
  <c r="K14" i="90"/>
  <c r="J14" i="90"/>
  <c r="I14" i="90"/>
  <c r="H14" i="90"/>
  <c r="F14" i="90"/>
  <c r="M13" i="90"/>
  <c r="L13" i="90"/>
  <c r="K13" i="90"/>
  <c r="J13" i="90"/>
  <c r="I13" i="90"/>
  <c r="H13" i="90"/>
  <c r="F13" i="90"/>
  <c r="M16" i="89"/>
  <c r="L16" i="89"/>
  <c r="K16" i="89"/>
  <c r="J16" i="89"/>
  <c r="I16" i="89"/>
  <c r="H16" i="89"/>
  <c r="G16" i="89"/>
  <c r="F16" i="89"/>
  <c r="M15" i="89"/>
  <c r="L15" i="89"/>
  <c r="K15" i="89"/>
  <c r="J15" i="89"/>
  <c r="I15" i="89"/>
  <c r="H15" i="89"/>
  <c r="G15" i="89"/>
  <c r="F15" i="89"/>
  <c r="M14" i="89"/>
  <c r="L14" i="89"/>
  <c r="K14" i="89"/>
  <c r="J14" i="89"/>
  <c r="I14" i="89"/>
  <c r="H14" i="89"/>
  <c r="G14" i="89"/>
  <c r="F14" i="89"/>
  <c r="M13" i="89"/>
  <c r="L13" i="89"/>
  <c r="K13" i="89"/>
  <c r="J13" i="89"/>
  <c r="I13" i="89"/>
  <c r="H13" i="89"/>
  <c r="G13" i="89"/>
  <c r="F13" i="89"/>
  <c r="M12" i="89"/>
  <c r="L12" i="89"/>
  <c r="K12" i="89"/>
  <c r="J12" i="89"/>
  <c r="I12" i="89"/>
  <c r="H12" i="89"/>
  <c r="G12" i="89"/>
  <c r="F12" i="89"/>
  <c r="M13" i="88"/>
  <c r="L13" i="88"/>
  <c r="J13" i="88"/>
  <c r="M17" i="87"/>
  <c r="L17" i="87"/>
  <c r="K17" i="87"/>
  <c r="J17" i="87"/>
  <c r="I17" i="87"/>
  <c r="H17" i="87"/>
  <c r="G17" i="87"/>
  <c r="F17" i="87"/>
  <c r="M16" i="87"/>
  <c r="L16" i="87"/>
  <c r="K16" i="87"/>
  <c r="J16" i="87"/>
  <c r="I16" i="87"/>
  <c r="H16" i="87"/>
  <c r="G16" i="87"/>
  <c r="F16" i="87"/>
  <c r="M15" i="87"/>
  <c r="L15" i="87"/>
  <c r="K15" i="87"/>
  <c r="J15" i="87"/>
  <c r="I15" i="87"/>
  <c r="H15" i="87"/>
  <c r="G15" i="87"/>
  <c r="F15" i="87"/>
  <c r="M14" i="87"/>
  <c r="L14" i="87"/>
  <c r="K14" i="87"/>
  <c r="J14" i="87"/>
  <c r="I14" i="87"/>
  <c r="H14" i="87"/>
  <c r="G14" i="87"/>
  <c r="F14" i="87"/>
  <c r="M13" i="87"/>
  <c r="L13" i="87"/>
  <c r="K13" i="87"/>
  <c r="J13" i="87"/>
  <c r="I13" i="87"/>
  <c r="H13" i="87"/>
  <c r="G13" i="87"/>
  <c r="F13" i="87"/>
</calcChain>
</file>

<file path=xl/sharedStrings.xml><?xml version="1.0" encoding="utf-8"?>
<sst xmlns="http://schemas.openxmlformats.org/spreadsheetml/2006/main" count="1229" uniqueCount="211">
  <si>
    <t>Inclusión</t>
  </si>
  <si>
    <t>Excelencia</t>
  </si>
  <si>
    <t>Vanguardia</t>
  </si>
  <si>
    <t>Interculturalidad</t>
  </si>
  <si>
    <t>Proyectos de investigación</t>
  </si>
  <si>
    <t>Entidad</t>
  </si>
  <si>
    <t>Municipio</t>
  </si>
  <si>
    <t>Institución</t>
  </si>
  <si>
    <t>Nivel educativo</t>
  </si>
  <si>
    <t>TOTAL DE PROGRAMAS</t>
  </si>
  <si>
    <t>Equidad Social y de Género</t>
  </si>
  <si>
    <t>Innovación Social</t>
  </si>
  <si>
    <t>Comentarios</t>
  </si>
  <si>
    <t>Licenciatura</t>
  </si>
  <si>
    <t>Especialidad</t>
  </si>
  <si>
    <t>Maestría</t>
  </si>
  <si>
    <t>Doctorado</t>
  </si>
  <si>
    <t>TOTAL DE PLANTA ACADÉMICA</t>
  </si>
  <si>
    <t>Planta académica</t>
  </si>
  <si>
    <t>Mujeres</t>
  </si>
  <si>
    <t>Hombres</t>
  </si>
  <si>
    <t>Docentes, investigadores</t>
  </si>
  <si>
    <t>Planta docente</t>
  </si>
  <si>
    <t>Docentes</t>
  </si>
  <si>
    <t>TOTAL DE ESTUDIANTES</t>
  </si>
  <si>
    <t>Investigación</t>
  </si>
  <si>
    <t>TOTAL DE PROYECTOS DE INVESTIGACIÓN</t>
  </si>
  <si>
    <t>TOTAL DE PRODUCTOS DE INVESTIGACIÓN</t>
  </si>
  <si>
    <t>Productos de investigación</t>
  </si>
  <si>
    <t>Población escolar</t>
  </si>
  <si>
    <t>Personal de la institución</t>
  </si>
  <si>
    <t>TOTAL DEL PERSONAL</t>
  </si>
  <si>
    <t>Planes y programas</t>
  </si>
  <si>
    <t>TOTAL DE ACCIONES</t>
  </si>
  <si>
    <t>Planes y programas de desarrollo institucional</t>
  </si>
  <si>
    <t>Permanencia</t>
  </si>
  <si>
    <t>Abandono</t>
  </si>
  <si>
    <t>Egreso</t>
  </si>
  <si>
    <t>Titulación</t>
  </si>
  <si>
    <t>Ir a ejemplos</t>
  </si>
  <si>
    <t>TOTAL DE EGRESADOS</t>
  </si>
  <si>
    <t>TOTAL DE DOCENTES</t>
  </si>
  <si>
    <t>TSU</t>
  </si>
  <si>
    <t>Periodo</t>
  </si>
  <si>
    <t>2022-2023</t>
  </si>
  <si>
    <t>2022-2023
(Información vigente al cierre del ciclo escolar)</t>
  </si>
  <si>
    <t>a) Forman parte de las prácticas de evaluación en las etapas terminales del currículum, es decir, se llevan a cabo dentro de los cursos, materias, módulos, y demás unidades de organización de los aprendizajes</t>
  </si>
  <si>
    <t>b) Son evaluaciones internas, realizadas por el propio programa o por la institución, pero no forman parte de los cursos, materias y demás unidades de organización de los aprendizajes dentro del currículum</t>
  </si>
  <si>
    <t>c) Son evaluaciones externas, por ejemplo, evaluaciones del logro de los rasgos del perfil de egreso que llevan a cabo instancias que realizan exámenes nacionales</t>
  </si>
  <si>
    <t>Tabla 1b</t>
  </si>
  <si>
    <t>Tabla 1a</t>
  </si>
  <si>
    <t>Tabla 2b</t>
  </si>
  <si>
    <t>Tabla 2a</t>
  </si>
  <si>
    <t>Tabla 3a</t>
  </si>
  <si>
    <t>Tabla 3b</t>
  </si>
  <si>
    <t>Tabla 4a</t>
  </si>
  <si>
    <t>Tabla 4b</t>
  </si>
  <si>
    <t>Evaluaciones dentro del currículum</t>
  </si>
  <si>
    <t>Evaluaciones del programa o la IES</t>
  </si>
  <si>
    <t>Evaluaciones externas</t>
  </si>
  <si>
    <t>Tabla 5a</t>
  </si>
  <si>
    <t>Tabla 5b</t>
  </si>
  <si>
    <t>Tabla 6a</t>
  </si>
  <si>
    <t>Tabla 6b</t>
  </si>
  <si>
    <t>Tabla 7a</t>
  </si>
  <si>
    <t>Tabla 7b</t>
  </si>
  <si>
    <t>Personas con discapacidad</t>
  </si>
  <si>
    <t>Personas sin discapacidad</t>
  </si>
  <si>
    <t>Personas con discapacidad (motriz, visual, auditiva, cognitiva, trastorno conductual u otra)</t>
  </si>
  <si>
    <t>Personas sin discapacidad (motriz, visual, auditiva, cognitiva, trastorno conductual u otra)</t>
  </si>
  <si>
    <t>Tabla 8a</t>
  </si>
  <si>
    <t>Tabla 8b</t>
  </si>
  <si>
    <t>Reprobación 2022-2023
(Información vigente al cierre del ciclo escolar)</t>
  </si>
  <si>
    <t>Tabla 10a</t>
  </si>
  <si>
    <t>Tabla 10b</t>
  </si>
  <si>
    <t>Tabla 11a</t>
  </si>
  <si>
    <t>Tabla 11b</t>
  </si>
  <si>
    <t>Tabla 12a</t>
  </si>
  <si>
    <t>Tabla 12b</t>
  </si>
  <si>
    <t>No disponible</t>
  </si>
  <si>
    <t>Compromiso con la Responsabilidad Social</t>
  </si>
  <si>
    <t>Tabla 13a</t>
  </si>
  <si>
    <t>Tabla 13b</t>
  </si>
  <si>
    <t>Tabla 14a</t>
  </si>
  <si>
    <t>Tabla 14b</t>
  </si>
  <si>
    <t>Tabla 15b</t>
  </si>
  <si>
    <t>Tabla 15a</t>
  </si>
  <si>
    <t>Tabla 16b</t>
  </si>
  <si>
    <t>Tabla 16a</t>
  </si>
  <si>
    <t>Tabla 17a</t>
  </si>
  <si>
    <t>Tabla 17b</t>
  </si>
  <si>
    <t>Tabla 18a</t>
  </si>
  <si>
    <t>Tabla 19a</t>
  </si>
  <si>
    <t>Tabla 20a</t>
  </si>
  <si>
    <t>Otras autoadscripciones sexogenéricas</t>
  </si>
  <si>
    <t>Personas que se autoidentifican como indígenas, afromexicanas, migrantes u otra identidad cultural</t>
  </si>
  <si>
    <t>Personas que no se autoidentifican como indígenas, afromexicanas, migrantes u otra identidad cultural</t>
  </si>
  <si>
    <t>Personas con discapacidad (motriz, visual, auditiva, cognitiva, trastorno conductual u otro)</t>
  </si>
  <si>
    <t>Personas sin discapacidad (motriz, visual, auditiva, cognitiva, trastorno conductual u otro)</t>
  </si>
  <si>
    <t>Ámbitos: 3. Programas de licenciatura y TSU; 4. Programas de investigación y posgrado
Indicador 8. Composición porcentual de la población escolar en función de los criterios de equidad social y de género, inclusión e interculturalidad</t>
  </si>
  <si>
    <t>Ingreso - mujeres</t>
  </si>
  <si>
    <t>Ingreso - otras autoadscripciones sexogenéricas</t>
  </si>
  <si>
    <t>Ingreso - hombres</t>
  </si>
  <si>
    <t>Permanencia - mujeres</t>
  </si>
  <si>
    <t>Permanencia - hombres</t>
  </si>
  <si>
    <t>Permanencia - otras autoadscripciones sexogenéricas</t>
  </si>
  <si>
    <t>Abandono - mujeres</t>
  </si>
  <si>
    <t>Abandono - hombres</t>
  </si>
  <si>
    <t>Abandono - otras autoadscripciones sexogenéricas</t>
  </si>
  <si>
    <t>Reprobación - mujeres</t>
  </si>
  <si>
    <t>Reprobación - hombres</t>
  </si>
  <si>
    <t>Reprobación - otras autoadscripciones sexogenéricas</t>
  </si>
  <si>
    <t>Egreso - mujeres</t>
  </si>
  <si>
    <t>Egreso - hombres</t>
  </si>
  <si>
    <t>Egreso - otras autoadscripciones sexogenéricas</t>
  </si>
  <si>
    <t>Titulación -mujeres</t>
  </si>
  <si>
    <t>Titulación - hombres</t>
  </si>
  <si>
    <t>Titulación - otras autoadscripciones sexogenéricas</t>
  </si>
  <si>
    <t>Ingreso - 
personas con discapacidad</t>
  </si>
  <si>
    <t>Ingreso - 
personas sin discapacidad</t>
  </si>
  <si>
    <t>Permanencia - 
personas con discapacidad</t>
  </si>
  <si>
    <t>Permanencia - 
personas sin discapacidad</t>
  </si>
  <si>
    <t>Abandono - 
personas con discapacidad</t>
  </si>
  <si>
    <t>Abandono - 
personas sin discapacidad</t>
  </si>
  <si>
    <t>Reprobación - 
personas con discapacidad</t>
  </si>
  <si>
    <t>Reprobación - 
personas sin discapacidad</t>
  </si>
  <si>
    <t>Egreso - 
personas con discapacidad</t>
  </si>
  <si>
    <t>Egreso - 
personas sin discapacidad</t>
  </si>
  <si>
    <t>Titulación - 
personas con discapacidad</t>
  </si>
  <si>
    <t>Titulación - 
personas sin discapacidad</t>
  </si>
  <si>
    <t>Ingreso - 
Personas que se autoidentifican como indígenas, afromexicanas, migrantes u otra identidad cultural</t>
  </si>
  <si>
    <t>Ingreso - 
Personas que no se autoidentifican como indígenas, afromexicanas, migrantes u otra identidad cultural</t>
  </si>
  <si>
    <t>Permanencia - 
Personas que se autoidentifican como indígenas, afromexicanas, migrantes u otra identidad cultural</t>
  </si>
  <si>
    <t>Permanencia - 
Personas que no se autoidentifican como indígenas, afromexicanas, migrantes u otra identidad cultural</t>
  </si>
  <si>
    <t>Abandono - 
Personas que se autoidentifican como indígenas, afromexicanas, migrantes u otra identidad cultural</t>
  </si>
  <si>
    <t>Abandono - 
Personas que no se autoidentifican como indígenas, afromexicanas, migrantes u otra identidad cultural</t>
  </si>
  <si>
    <t>Reprobación - 
Personas que se autoidentifican como indígenas, afromexicanas, migrantes u otra identidad cultural</t>
  </si>
  <si>
    <t>Reprobación - 
Personas que no se autoidentifican como indígenas, afromexicanas, migrantes u otra identidad cultural</t>
  </si>
  <si>
    <t>Egreso - 
Personas que se autoidentifican como indígenas, afromexicanas, migrantes u otra identidad cultural</t>
  </si>
  <si>
    <t>Egreso - 
Personas que no se autoidentifican como indígenas, afromexicanas, migrantes u otra identidad cultural</t>
  </si>
  <si>
    <t>Titulación - 
Personas que se autoidentifican como indígenas, afromexicanas, migrantes u otra identidad cultural</t>
  </si>
  <si>
    <t>Titulación - 
Personas que no se autoidentifican como indígenas, afromexicanas, migrantes u otra identidad cultural</t>
  </si>
  <si>
    <t>Ámbitos: 3. Programas de licenciatura y TSU; 4. Programas de investigación y posgrado
Indicador 12. Porcentaje de estudiantes que participan en proyectos de innovación pedagógica, educativa y disciplinar relacionados con los criterios del SEAES</t>
  </si>
  <si>
    <t>Ámbito 4: Programas de investigación y posgrado 
Indicador 13. Porcentaje de proyectos de investigación que consideraron cada uno de los criterios del SEAES</t>
  </si>
  <si>
    <t>Ámbito 4: Programas de investigación y posgrado 
Indicador 14. Porcentaje de productos de investigación relacionados con los criterios del SEAES</t>
  </si>
  <si>
    <t>Ámbito 4: Programas de investigación y posgrado 
Indicador 15. Composición porcentual de integrantes de la planta académica que participan en proyectos de investigación relacionados con los criterios del SEAES</t>
  </si>
  <si>
    <t>Ámbito 4: Programas de investigación y posgrado 
Indicador 16. Porcentaje de estudiantes que participan en proyectos de investigación relacionados con los criterios del SEAES</t>
  </si>
  <si>
    <t>Ámbito 5: Institución/Plantel (docencia, investigación, vinculación y gestión) 
Indicador 17. Composición porcentual del personal directivo y administrativo en general, en función de los criterios de equidad social y de género, inclusión e interculturalidad</t>
  </si>
  <si>
    <t>Ámbito 5: Institución/Plantel (docencia, investigación, vinculación y gestión) 
Indicador 18. Número de iniciativas, servicios y acciones de acompañamiento a los y las estudiantes, de vinculación, de gestión cultural y de gestión en general que incorporan los criterios transversales del SEAES</t>
  </si>
  <si>
    <t>Ámbito 5: Institución/Plantel (docencia, investigación, vinculación y gestión) 
Indicador 19. Número de acciones previstas en los planes y programas de desarrollo institucional que impulsan la incorporación de cada uno de los criterios transversales</t>
  </si>
  <si>
    <t>Ámbito 5: Institución/Plantel (docencia, investigación, vinculación y gestión) 
Indicador 20. Número de acciones institucionales realizadas para atender y sensibilizar a la comunidad en los temas previstos por los criterios del SEAES</t>
  </si>
  <si>
    <t>Sugerencia: En la hoja "Rasgos y Ejemplos" se incluyen los ejemplos de acciones institucionales realizadas para atender y sensibilizar a la comunidad en los temas previstos por los criterios del SEAES que pueden servir como referencia. En caso de tener un desglose propio, cada institución puede seguirlos agregando a este archivo una hoja similar con sus propios ejemplos ilustrativos.</t>
  </si>
  <si>
    <t>Sugerencia: En la hoja "Rasgos y Ejemplos" se incluyen los ejemplos de tipos de acciones previstas en los planes y programas de desarrollo institucional que impulsan la incorporación de cada uno de los criterios transversales que pueden servir como referencia. En caso de tener un desglose propio, cada institución puede seguirlos agregando a este archivo una hoja similar con sus propios ejemplos ilustrativos.</t>
  </si>
  <si>
    <t>Sugerencia: En la hoja "Rasgos y Ejemplos" se incluyen los ejemplos de iniciativas, servicios y acciones de acompañamiento a los y las estudiantes que consideraron cada uno de los criterios del SEAES que pueden servir como referencia. En caso de tener un desglose propio, cada institución puede seguirlos agregando a este archivo una hoja similar con sus propios ejemplos ilustrativos.</t>
  </si>
  <si>
    <t>Ámbitos: 3. Programas de licenciatura y TSU; 4. Programas de investigación y posgrado
Indicador 9. Trayectorias escolares en función de los criterios de equidad social y de género, inclusión e interculturalidad (tasas de ingreso, permanencia, abandono, rezago, reprobación, egreso y titulación)</t>
  </si>
  <si>
    <t>Tabla 9a1 - General</t>
  </si>
  <si>
    <t>POBLACIÓN ESCOLAR 2022-2023</t>
  </si>
  <si>
    <t>Aspirantes</t>
  </si>
  <si>
    <t>Reprobación</t>
  </si>
  <si>
    <t>Tabla 9b1 - General</t>
  </si>
  <si>
    <t>Tabla 9a2 - Equidad social y de género</t>
  </si>
  <si>
    <t>Tabla 9b2 - Equidad social y de género</t>
  </si>
  <si>
    <t>Tabla 9a3 - Inclusión</t>
  </si>
  <si>
    <t>Tabla 9b3 - Inclusión</t>
  </si>
  <si>
    <t>Tabla 9a4 - Interculturalidad</t>
  </si>
  <si>
    <t>Tabla 9b4 - Interculturalidad</t>
  </si>
  <si>
    <t>Sugerencia: En la hoja "Rasgos y Ejemplos" se incluyen los rasgos formativos para la identificación de los rasgos del perfil de egreso por cada criterio del SEAES.  En caso de tener un desglose propio, cada institución puede seguirlos agregando a este archivo una hoja similar con sus propios ejemplos ilustrativos.</t>
  </si>
  <si>
    <t>TOTAL DE UNIDADES EN ETAPAS TERMINALES</t>
  </si>
  <si>
    <t>Ámbitos: 3. Programas de licenciatura y TSU; 4. Programas de investigación y posgrado
Indicador 10. Existencia de un diseño curricular que incorpore en forma fundamentada, gradual, transversal e integrada, el desarrollo de aprendizajes relacionados con cada uno de los criterios del SEAES</t>
  </si>
  <si>
    <t>Ámbitos: 3. Programas de licenciatura y TSU; 4. Programas de investigación y posgrado
Indicador 11. Porcentaje de unidades de aprendizaje terminales dedicadas a consolidar los rasgos del perfil de egreso, relacionados con los criterios del SEAES</t>
  </si>
  <si>
    <t>Sugerencia: En la hoja "Rasgos y Ejemplos" se incluyen ejemplos de tipos de proyectos de innovación pedagógica, educativa y disciplinar relacionados con criterios del SEAES que pueden servir como referencia. En caso de tener un desglose propio, cada institución puede seguirlos agregando a este archivo una hoja similar con sus propios ejemplos ilustrativos.</t>
  </si>
  <si>
    <t>Sugerencia: En la hoja "Rasgos y Ejemplos" se incluyen ejemplos para relacionar el contenido de los productos de investigación con los criterios del SEAES, que pueden servir como referencia. En caso de tener un desglose propio, cada institución puede seguirlos agregando a este archivo una hoja similar con sus propios ejemplos ilustrativos.</t>
  </si>
  <si>
    <t>Sugerencia: En la hoja "Rasgos y Ejemplos" se incluyen ejemplos para relacionar el contenido de los proyectos de investigación con los criterios del SEAES, que pueden servir como referencia. En caso de tener un desglose propio, cada institución puede seguirlos agregando a este archivo una hoja similar con sus propios ejemplos ilustrativos.</t>
  </si>
  <si>
    <t>Ingreso cohorte</t>
  </si>
  <si>
    <t>Periodo ingreso cohorte</t>
  </si>
  <si>
    <t>Personal directivo</t>
  </si>
  <si>
    <t>Personal administrativo</t>
  </si>
  <si>
    <t>Acompañamiento estudiantil</t>
  </si>
  <si>
    <t>Vinculación con la comunidad</t>
  </si>
  <si>
    <t>Gestión cultural</t>
  </si>
  <si>
    <t>Gestión institucional</t>
  </si>
  <si>
    <t>TOTAL DE INICIATIVAS</t>
  </si>
  <si>
    <t>Iniciativas institucionales</t>
  </si>
  <si>
    <t>Ámbito 2: Profesionalización de la docencia
Indicador 5. Composición porcentual de la planta académica del programa educativo en función de los criterios de equidad social y de género, inclusión e interculturalidad</t>
  </si>
  <si>
    <t>Ámbito 1: Formación profesional
Indicador 4. Si la respuesta al indicador 2 es positiva: porcentaje de estudiantes egresados por programa educativo que demostraron haber adquirido la formación prevista en el perfil de egreso, es decir, los principales rasgos o características que identifican a cada uno de los criterios</t>
  </si>
  <si>
    <t xml:space="preserve">Ámbito 1: Formación profesional
Indicador 3. Si la respuesta al indicador 2 es positiva: Tipo de evaluación que se utiliza para evaluar sistemáticamente el grado en que se logra formar los rasgos del perfil de egreso </t>
  </si>
  <si>
    <t>Ámbito 1: Formación profesional
2. Existencia de mecanismos para evaluar sistemáticamente la formación de los rasgos del perfil de egreso relacionados con los criterios del SEAES en el programa educativo</t>
  </si>
  <si>
    <t>Ámbito 1: Formación profesional
Indicador 1. Incorporación de los rasgos formativos relacionados con cada uno de los criterios del SEAES en el perfil de egreso del programa educativo</t>
  </si>
  <si>
    <t>Ámbito 2: Profesionalización de la docencia
Indicador 6. Porcentaje de profesores y profesoras del programa educativo, que participaron en acciones de profesionalización de la docencia encaminadas a reforzar cada uno de los criterios del SEAES</t>
  </si>
  <si>
    <t>Ámbito 2: Profesionalización de la docencia
Indicador 7. Porcentaje de profesores y profesoras del programa educativo que participan en proyectos de innovación pedagógica, educativa y disciplinar relacionados con los criterios del SEAES</t>
  </si>
  <si>
    <r>
      <t>Sugerencia: En la hoja "</t>
    </r>
    <r>
      <rPr>
        <b/>
        <sz val="12"/>
        <color rgb="FFFF0000"/>
        <rFont val="Montserrat Regular"/>
      </rPr>
      <t xml:space="preserve">Rasgos y Ejemplos" </t>
    </r>
    <r>
      <rPr>
        <sz val="12"/>
        <color rgb="FFFF0000"/>
        <rFont val="Montserrat Regular"/>
      </rPr>
      <t>se incluyen ejemplos de tipos de proyectos de innovación pedagógica, educativa y disciplinar relacionados con criterios del SEAES que pueden servir como referencia.  En caso de tener un desglose propio, cada institución puede seguirlos agregando a este archivo una hoja similar con sus propios ejemplos ilustrativos.</t>
    </r>
  </si>
  <si>
    <r>
      <t>Sugerencia: En la hoja "</t>
    </r>
    <r>
      <rPr>
        <b/>
        <sz val="12"/>
        <color rgb="FFFF0000"/>
        <rFont val="Montserrat Regular"/>
      </rPr>
      <t>Rasgos y Ejemplos</t>
    </r>
    <r>
      <rPr>
        <sz val="12"/>
        <color rgb="FFFF0000"/>
        <rFont val="Montserrat Regular"/>
      </rPr>
      <t>" se incluyen ejemplos de tipos de acciones de profesionalización por cada criterio del SEAES que pueden servir como referencia.  En caso de tener un desglose propio, cada institución puede seguirlos agregando a este archivo una hoja similar con sus propios ejemplos ilustrativos.</t>
    </r>
  </si>
  <si>
    <r>
      <t>Sugerencia: En la hoja "</t>
    </r>
    <r>
      <rPr>
        <b/>
        <sz val="12"/>
        <color rgb="FFFF0000"/>
        <rFont val="Montserrat Regular"/>
      </rPr>
      <t>Rasgos y Ejemplos</t>
    </r>
    <r>
      <rPr>
        <sz val="12"/>
        <color rgb="FFFF0000"/>
        <rFont val="Montserrat Regular"/>
      </rPr>
      <t>" se incluyen los rasgos formativos para la identificación de los rasgos del perfil de egreso por cada criterio del SEAES que pueden servir como referencia.  En caso de tener un desglose propio, cada institución puede seguirlos agregando a este archivo una hoja similar con sus propios ejemplos ilustrativos.</t>
    </r>
  </si>
  <si>
    <r>
      <t>Sugerencia: En la hoja "</t>
    </r>
    <r>
      <rPr>
        <b/>
        <sz val="12"/>
        <color rgb="FFFF0000"/>
        <rFont val="Montserrat Regular"/>
      </rPr>
      <t>Rasgos y Ejemplo</t>
    </r>
    <r>
      <rPr>
        <sz val="12"/>
        <color rgb="FFFF0000"/>
        <rFont val="Montserrat Regular"/>
      </rPr>
      <t>s" se incluyen los rasgos formativos para la identificación de los rasgos del perfil de egreso por cada criterio del SEAES que pueden servir como referencia. En caso de tener un desglose propio, cada institución puede seguirlos agregando a este archivo una hoja similar con sus propios ejemplos ilustrativos.</t>
    </r>
  </si>
  <si>
    <r>
      <t>Sugerencia: En la hoja "</t>
    </r>
    <r>
      <rPr>
        <b/>
        <sz val="12"/>
        <color rgb="FFFF0000"/>
        <rFont val="Montserrat Regular"/>
      </rPr>
      <t>Rasgos y Ejemplos</t>
    </r>
    <r>
      <rPr>
        <sz val="12"/>
        <color rgb="FFFF0000"/>
        <rFont val="Montserrat Regular"/>
      </rPr>
      <t>" se incluyen los rasgos formativos para la identificación de los rasgos del perfil de egreso por cada criterio del SEAES.  En caso de tener un desglose propio, cada institución puede seguirlos agregando a este archivo una hoja similar con sus propios ejemplos ilustrativos.</t>
    </r>
  </si>
  <si>
    <t>Veracruz de Ignacio de la Llave</t>
  </si>
  <si>
    <t>Xalapa</t>
  </si>
  <si>
    <t>Universidad Veracruzana</t>
  </si>
  <si>
    <t>Presencia, cinco regiones univeristarias y 27 municipios: Tuxpan, Poza Rica, Papantla, Naolinco, Xalapa, Coatepec, Veracruz, Boca del Río, Orizaba, Amatlán de los Reyes, Mecayapan, Agua Dulce, Coatzacoalcos, Minatitlán, Uxpanapa, Acayucan, Ixtaczoquitlán, Tequila, Atlahuilco, Camerino Z. Mendoza, Río Blanco, Cordoba, Ixhuacán de los Reyes, Perote, Las Vigas, Espinal, Ixhutlán de Madero</t>
  </si>
  <si>
    <t>La planta académica en la Universidad Veracruzana tienen la opción de formarse a través de cursos , talleres, seminarios y diplomados, de uno o ambos de los siguientes programas: 
1. Programa de Formación de Académicos, los datos se contabilizaron por criterios, es decir; dato de académico (absoluto) que acreditaron uno o más cursos del mismo criterio.
2. Educación Continua, los datos son el número de académicos acreditados en cada uno de los criterios del SEAES.
Presencia, cinco regiones univeristarias y 27 municipios: Tuxpan, Poza Rica, Papantla, Naolinco, Xalapa, Coatepec, Veracruz, Boca del Río, Orizaba, Amatlán de los Reyes, Mecayapan, Agua Dulce, Coatzacoalcos, Minatitlán, Uxpanapa, Acayucan, Ixtaczoquitlán, Tequila, Atlahuilco, Camerino Z. Mendoza, Río Blanco, Cordoba, Ixhuacán de los Reyes, Perote, Las Vigas, Espinal, Ixhutlán de Madero</t>
  </si>
  <si>
    <t>La información que se comparte corresponde a los datos de académicos de acuerdo a infornmación propoprcionada por la Dirección General de Investigaciones, Dirección General de Vinculación y Dirección de innovación Educativa
Presencia, cinco regiones univeristarias y 27 municipios: Tuxpan, Poza Rica, Papantla, Naolinco, Xalapa, Coatepec, Veracruz, Boca del Río, Orizaba, Amatlán de los Reyes, Mecayapan, Agua Dulce, Coatzacoalcos, Minatitlán, Uxpanapa, Acayucan, Ixtaczoquitlán, Tequila, Atlahuilco, Camerino Z. Mendoza, Río Blanco, Cordoba, Ixhuacán de los Reyes, Perote, Las Vigas, Espinal, Ixhutlán de Madero</t>
  </si>
  <si>
    <t>Para este indicador se consideraron los proyectos registrados en el SIREI UV desde 2010
Presencia, cinco regiones univeristarias y 27 municipios: Tuxpan, Poza Rica, Papantla, Naolinco, Xalapa, Coatepec, Veracruz, Boca del Río, Orizaba, Amatlán de los Reyes, Mecayapan, Agua Dulce, Coatzacoalcos, Minatitlán, Uxpanapa, Acayucan, Ixtaczoquitlán, Tequila, Atlahuilco, Camerino Z. Mendoza, Río Blanco, Cordoba, Ixhuacán de los Reyes, Perote, Las Vigas, Espinal, Ixhutlán de Madero</t>
  </si>
  <si>
    <t xml:space="preserve">
Presencia, cinco regiones univeristarias y 27 municipios: Tuxpan, Poza Rica, Papantla, Naolinco, Xalapa, Coatepec, Veracruz, Boca del Río, Orizaba, Amatlán de los Reyes, Mecayapan, Agua Dulce, Coatzacoalcos, Minatitlán, Uxpanapa, Acayucan, Ixtaczoquitlán, Tequila, Atlahuilco, Camerino Z. Mendoza, Río Blanco, Cordoba, Ixhuacán de los Reyes, Perote, Las Vigas, Espinal, Ixhutlán de Madero</t>
  </si>
  <si>
    <t>2020</t>
  </si>
  <si>
    <t>2019</t>
  </si>
  <si>
    <t>2018</t>
  </si>
  <si>
    <t xml:space="preserve">  </t>
  </si>
  <si>
    <t>Considera los siguientes documentos institucionales: Programa de Trabajo 2021-2025, Por una transformación integral, Plan para la ampliación de la matrícula de la UV. Con optimización de recursos institucionales  existentes e infraestructura instalada, Plan de apoyos a población estudiantil en condciones de vulnerabildad. En pro de la inclusión, justicia y equidad, Plan de cultura de paz y no violencia de la UV 2023-2031, Plan estratégico para el fortalecimiento de la investigación y el posgrado 2022-2031.</t>
  </si>
  <si>
    <t>Cosnidera lo estaclecido en el Programa de Trabajo 2021-2025. Por una transformación integral</t>
  </si>
  <si>
    <t>Considera el documento institucional del Informe de Labores 2022-2023</t>
  </si>
  <si>
    <t>Acciones de atención y sensibilización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</si>
</sst>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
  </numFmts>
  <fonts count="21">
    <font>
      <sz val="11"/>
      <color theme="1"/>
      <name val="Calibri"/>
      <family val="2"/>
      <scheme val="minor"/>
    </font>
    <font>
      <sz val="12"/>
      <color theme="1"/>
      <name val="Calibri"/>
      <family val="2"/>
      <scheme val="minor"/>
    </font>
    <font>
      <sz val="11"/>
      <color theme="1"/>
      <name val="Arial Narrow"/>
      <family val="2"/>
    </font>
    <font>
      <sz val="12"/>
      <color theme="1"/>
      <name val="Calibri"/>
      <family val="2"/>
      <scheme val="minor"/>
    </font>
    <font>
      <sz val="12"/>
      <color theme="1"/>
      <name val="Calibri"/>
      <family val="2"/>
      <scheme val="minor"/>
    </font>
    <font>
      <sz val="11"/>
      <color theme="1"/>
      <name val="Calibri"/>
      <family val="2"/>
      <scheme val="minor"/>
    </font>
    <font>
      <u/>
      <sz val="11"/>
      <color theme="10"/>
      <name val="Calibri"/>
      <family val="2"/>
      <scheme val="minor"/>
    </font>
    <font>
      <sz val="12"/>
      <color theme="1"/>
      <name val="Montserrat Regular"/>
    </font>
    <font>
      <b/>
      <sz val="12"/>
      <color theme="1"/>
      <name val="Montserrat Regular"/>
    </font>
    <font>
      <sz val="12"/>
      <color rgb="FF00B050"/>
      <name val="Montserrat Regular"/>
    </font>
    <font>
      <b/>
      <sz val="12"/>
      <color rgb="FF000000"/>
      <name val="Montserrat Regular"/>
    </font>
    <font>
      <sz val="12"/>
      <color rgb="FF000000"/>
      <name val="Montserrat Regular"/>
    </font>
    <font>
      <b/>
      <sz val="12"/>
      <color rgb="FF3F3F3F"/>
      <name val="Montserrat Regular"/>
    </font>
    <font>
      <sz val="12"/>
      <color rgb="FFC00000"/>
      <name val="Montserrat Regular"/>
    </font>
    <font>
      <b/>
      <u/>
      <sz val="12"/>
      <color theme="10"/>
      <name val="Montserrat Regular"/>
    </font>
    <font>
      <sz val="11"/>
      <color theme="1"/>
      <name val="Montserrat Regular"/>
    </font>
    <font>
      <sz val="12"/>
      <color theme="8" tint="0.39997558519241921"/>
      <name val="Montserrat Regular"/>
    </font>
    <font>
      <sz val="12"/>
      <color rgb="FFFF0000"/>
      <name val="Montserrat Regular"/>
    </font>
    <font>
      <b/>
      <sz val="12"/>
      <color rgb="FFFF0000"/>
      <name val="Montserrat Regular"/>
    </font>
    <font>
      <b/>
      <sz val="12"/>
      <color indexed="8"/>
      <name val="Montserrat Regular"/>
    </font>
    <font>
      <sz val="12"/>
      <name val="Montserrat Regular"/>
    </font>
  </fonts>
  <fills count="9">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rgb="FF000000"/>
      </patternFill>
    </fill>
    <fill>
      <patternFill patternType="solid">
        <fgColor rgb="FFE4DFDA"/>
        <bgColor rgb="FF000000"/>
      </patternFill>
    </fill>
    <fill>
      <patternFill patternType="solid">
        <fgColor theme="6" tint="0.79998168889431442"/>
        <bgColor indexed="64"/>
      </patternFill>
    </fill>
    <fill>
      <patternFill patternType="solid">
        <fgColor rgb="FF92D05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top/>
      <bottom style="thin">
        <color indexed="64"/>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diagonal/>
    </border>
    <border>
      <left style="medium">
        <color indexed="64"/>
      </left>
      <right style="thin">
        <color rgb="FF000000"/>
      </right>
      <top style="thin">
        <color indexed="64"/>
      </top>
      <bottom style="thin">
        <color rgb="FF000000"/>
      </bottom>
      <diagonal/>
    </border>
    <border>
      <left style="thin">
        <color rgb="FF000000"/>
      </left>
      <right style="medium">
        <color indexed="64"/>
      </right>
      <top style="thin">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thin">
        <color rgb="FF000000"/>
      </right>
      <top style="thin">
        <color indexed="64"/>
      </top>
      <bottom/>
      <diagonal/>
    </border>
    <border>
      <left/>
      <right style="thin">
        <color rgb="FF000000"/>
      </right>
      <top/>
      <bottom/>
      <diagonal/>
    </border>
    <border>
      <left style="medium">
        <color indexed="64"/>
      </left>
      <right/>
      <top style="thin">
        <color indexed="64"/>
      </top>
      <bottom/>
      <diagonal/>
    </border>
    <border>
      <left style="medium">
        <color indexed="64"/>
      </left>
      <right/>
      <top/>
      <bottom style="thin">
        <color rgb="FF000000"/>
      </bottom>
      <diagonal/>
    </border>
    <border>
      <left style="thin">
        <color rgb="FF000000"/>
      </left>
      <right/>
      <top style="thin">
        <color indexed="64"/>
      </top>
      <bottom style="thin">
        <color indexed="64"/>
      </bottom>
      <diagonal/>
    </border>
  </borders>
  <cellStyleXfs count="11">
    <xf numFmtId="0" fontId="0" fillId="0" borderId="0"/>
    <xf numFmtId="0" fontId="4" fillId="0" borderId="0"/>
    <xf numFmtId="9" fontId="5" fillId="0" borderId="0" applyFont="0" applyFill="0" applyBorder="0" applyAlignment="0" applyProtection="0"/>
    <xf numFmtId="0" fontId="3" fillId="0" borderId="0"/>
    <xf numFmtId="0" fontId="6" fillId="0" borderId="0" applyNumberFormat="0" applyFill="0" applyBorder="0" applyAlignment="0" applyProtection="0"/>
    <xf numFmtId="0" fontId="6" fillId="0" borderId="0" applyNumberFormat="0" applyFill="0" applyBorder="0" applyAlignment="0" applyProtection="0"/>
    <xf numFmtId="0" fontId="5" fillId="0" borderId="0"/>
    <xf numFmtId="9" fontId="5" fillId="0" borderId="0" applyFont="0" applyFill="0" applyBorder="0" applyAlignment="0" applyProtection="0"/>
    <xf numFmtId="9" fontId="2" fillId="0" borderId="0" applyFont="0" applyFill="0" applyBorder="0" applyAlignment="0" applyProtection="0"/>
    <xf numFmtId="0" fontId="1" fillId="0" borderId="0"/>
    <xf numFmtId="0" fontId="6" fillId="0" borderId="0" applyNumberFormat="0" applyFill="0" applyBorder="0" applyAlignment="0" applyProtection="0"/>
  </cellStyleXfs>
  <cellXfs count="362">
    <xf numFmtId="0" fontId="0" fillId="0" borderId="0" xfId="0"/>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5" xfId="0" applyFont="1" applyBorder="1" applyAlignment="1">
      <alignment horizontal="center" vertical="center"/>
    </xf>
    <xf numFmtId="0" fontId="7" fillId="0" borderId="0" xfId="3" applyFont="1"/>
    <xf numFmtId="0" fontId="7" fillId="0" borderId="0" xfId="3" applyFont="1" applyAlignment="1">
      <alignment wrapText="1"/>
    </xf>
    <xf numFmtId="0" fontId="7" fillId="0" borderId="1" xfId="3" applyFont="1" applyBorder="1" applyAlignment="1">
      <alignment horizontal="center" vertical="center" wrapText="1"/>
    </xf>
    <xf numFmtId="0" fontId="11" fillId="0" borderId="10" xfId="3" applyFont="1" applyBorder="1" applyAlignment="1">
      <alignment horizontal="center" vertical="center"/>
    </xf>
    <xf numFmtId="0" fontId="11" fillId="0" borderId="0" xfId="3" applyFont="1" applyAlignment="1">
      <alignment horizontal="center" vertical="center"/>
    </xf>
    <xf numFmtId="0" fontId="11" fillId="0" borderId="1" xfId="3" applyFont="1" applyBorder="1" applyAlignment="1">
      <alignment horizontal="center" vertical="center"/>
    </xf>
    <xf numFmtId="0" fontId="11" fillId="0" borderId="1" xfId="3" applyFont="1" applyBorder="1" applyAlignment="1">
      <alignment horizontal="center" vertical="center" wrapText="1"/>
    </xf>
    <xf numFmtId="0" fontId="11" fillId="0" borderId="8" xfId="3" applyFont="1" applyBorder="1" applyAlignment="1">
      <alignment horizontal="center" vertical="center" wrapText="1"/>
    </xf>
    <xf numFmtId="0" fontId="7" fillId="0" borderId="10" xfId="3" applyFont="1" applyBorder="1" applyAlignment="1">
      <alignment horizontal="center" vertical="center" wrapText="1"/>
    </xf>
    <xf numFmtId="0" fontId="11" fillId="0" borderId="0" xfId="3" applyFont="1" applyAlignment="1">
      <alignment horizontal="center" vertical="center" wrapText="1"/>
    </xf>
    <xf numFmtId="0" fontId="11" fillId="0" borderId="10" xfId="3" applyFont="1" applyBorder="1" applyAlignment="1">
      <alignment horizontal="center" vertical="center" wrapText="1"/>
    </xf>
    <xf numFmtId="0" fontId="12" fillId="6" borderId="4" xfId="0" applyFont="1" applyFill="1" applyBorder="1" applyAlignment="1">
      <alignment horizontal="center" vertical="center" wrapText="1"/>
    </xf>
    <xf numFmtId="0" fontId="7" fillId="0" borderId="8" xfId="0" applyFont="1" applyBorder="1" applyAlignment="1">
      <alignment horizontal="center" vertical="center"/>
    </xf>
    <xf numFmtId="0" fontId="12" fillId="6" borderId="31" xfId="6" applyFont="1" applyFill="1" applyBorder="1" applyAlignment="1">
      <alignment horizontal="center" vertical="center" wrapText="1"/>
    </xf>
    <xf numFmtId="0" fontId="8" fillId="2" borderId="1" xfId="6" applyFont="1" applyFill="1" applyBorder="1" applyAlignment="1">
      <alignment horizontal="center" vertical="center" wrapText="1"/>
    </xf>
    <xf numFmtId="0" fontId="12" fillId="6" borderId="4" xfId="6" applyFont="1" applyFill="1" applyBorder="1" applyAlignment="1">
      <alignment horizontal="center" vertical="center" wrapText="1"/>
    </xf>
    <xf numFmtId="0" fontId="7" fillId="0" borderId="0" xfId="6" applyFont="1" applyAlignment="1">
      <alignment horizontal="center" vertical="center"/>
    </xf>
    <xf numFmtId="0" fontId="7" fillId="7" borderId="0" xfId="6" applyFont="1" applyFill="1" applyAlignment="1">
      <alignment horizontal="center" vertical="center" wrapText="1"/>
    </xf>
    <xf numFmtId="0" fontId="7" fillId="0" borderId="0" xfId="6" applyFont="1" applyAlignment="1">
      <alignment horizontal="center" vertical="center" wrapText="1"/>
    </xf>
    <xf numFmtId="17" fontId="7" fillId="0" borderId="1" xfId="6" applyNumberFormat="1" applyFont="1" applyBorder="1" applyAlignment="1">
      <alignment horizontal="center" vertical="center" wrapText="1"/>
    </xf>
    <xf numFmtId="17" fontId="7" fillId="0" borderId="1" xfId="6" applyNumberFormat="1" applyFont="1" applyBorder="1" applyAlignment="1">
      <alignment horizontal="center" vertical="center"/>
    </xf>
    <xf numFmtId="0" fontId="7" fillId="7" borderId="0" xfId="6" applyFont="1" applyFill="1" applyAlignment="1">
      <alignment horizontal="center" vertical="center"/>
    </xf>
    <xf numFmtId="0" fontId="8" fillId="0" borderId="3" xfId="6" applyFont="1" applyBorder="1" applyAlignment="1">
      <alignment horizontal="center" vertical="center"/>
    </xf>
    <xf numFmtId="164" fontId="7" fillId="0" borderId="4" xfId="6" applyNumberFormat="1" applyFont="1" applyBorder="1" applyAlignment="1">
      <alignment horizontal="center" vertical="center"/>
    </xf>
    <xf numFmtId="0" fontId="8" fillId="2" borderId="25" xfId="6" applyFont="1" applyFill="1" applyBorder="1" applyAlignment="1">
      <alignment horizontal="center" vertical="center" wrapText="1"/>
    </xf>
    <xf numFmtId="0" fontId="8" fillId="0" borderId="20" xfId="6" applyFont="1" applyBorder="1" applyAlignment="1">
      <alignment horizontal="center" vertical="center" wrapText="1"/>
    </xf>
    <xf numFmtId="0" fontId="7" fillId="0" borderId="4" xfId="6" applyFont="1" applyBorder="1" applyAlignment="1">
      <alignment horizontal="center" vertical="center"/>
    </xf>
    <xf numFmtId="0" fontId="7" fillId="0" borderId="13" xfId="6" applyFont="1" applyBorder="1" applyAlignment="1">
      <alignment horizontal="center" vertical="center"/>
    </xf>
    <xf numFmtId="164" fontId="8" fillId="2" borderId="25" xfId="8" applyNumberFormat="1" applyFont="1" applyFill="1" applyBorder="1" applyAlignment="1">
      <alignment horizontal="center" vertical="center" wrapText="1"/>
    </xf>
    <xf numFmtId="0" fontId="7" fillId="0" borderId="1" xfId="6" applyFont="1" applyBorder="1" applyAlignment="1">
      <alignment horizontal="center" vertical="center"/>
    </xf>
    <xf numFmtId="0" fontId="8" fillId="0" borderId="0" xfId="6" applyFont="1" applyAlignment="1">
      <alignment vertical="center" wrapText="1"/>
    </xf>
    <xf numFmtId="0" fontId="8" fillId="0" borderId="0" xfId="6" applyFont="1" applyAlignment="1">
      <alignment horizontal="center" vertical="center" wrapText="1"/>
    </xf>
    <xf numFmtId="0" fontId="7" fillId="0" borderId="24" xfId="6" applyFont="1" applyBorder="1" applyAlignment="1">
      <alignment horizontal="center" vertical="center"/>
    </xf>
    <xf numFmtId="164" fontId="7" fillId="0" borderId="0" xfId="6" applyNumberFormat="1" applyFont="1" applyAlignment="1">
      <alignment horizontal="center" vertical="center"/>
    </xf>
    <xf numFmtId="0" fontId="7" fillId="0" borderId="5" xfId="6" applyFont="1" applyBorder="1" applyAlignment="1">
      <alignment horizontal="center" vertical="center"/>
    </xf>
    <xf numFmtId="0" fontId="7" fillId="0" borderId="9" xfId="6" applyFont="1" applyBorder="1" applyAlignment="1">
      <alignment horizontal="center" vertical="center"/>
    </xf>
    <xf numFmtId="0" fontId="9" fillId="0" borderId="0" xfId="6" applyFont="1" applyAlignment="1">
      <alignment horizontal="center" vertical="center"/>
    </xf>
    <xf numFmtId="0" fontId="7" fillId="0" borderId="0" xfId="9" applyFont="1"/>
    <xf numFmtId="0" fontId="7" fillId="0" borderId="0" xfId="9" applyFont="1" applyAlignment="1">
      <alignment wrapText="1"/>
    </xf>
    <xf numFmtId="0" fontId="11" fillId="0" borderId="0" xfId="9" applyFont="1" applyAlignment="1">
      <alignment horizontal="center" vertical="center"/>
    </xf>
    <xf numFmtId="0" fontId="9" fillId="0" borderId="0" xfId="9" applyFont="1"/>
    <xf numFmtId="0" fontId="11" fillId="0" borderId="10" xfId="9" applyFont="1" applyBorder="1" applyAlignment="1">
      <alignment horizontal="center" vertical="center"/>
    </xf>
    <xf numFmtId="0" fontId="11" fillId="0" borderId="5" xfId="9" applyFont="1" applyBorder="1" applyAlignment="1">
      <alignment horizontal="center" vertical="center"/>
    </xf>
    <xf numFmtId="0" fontId="12" fillId="6" borderId="24" xfId="6" applyFont="1" applyFill="1" applyBorder="1" applyAlignment="1">
      <alignment horizontal="center" vertical="center" wrapText="1"/>
    </xf>
    <xf numFmtId="0" fontId="7" fillId="0" borderId="18" xfId="6" applyFont="1" applyBorder="1" applyAlignment="1">
      <alignment horizontal="center" vertical="center"/>
    </xf>
    <xf numFmtId="0" fontId="10" fillId="5" borderId="1" xfId="9" applyFont="1" applyFill="1" applyBorder="1" applyAlignment="1">
      <alignment horizontal="center" vertical="center" wrapText="1"/>
    </xf>
    <xf numFmtId="0" fontId="8" fillId="5" borderId="1" xfId="9" applyFont="1" applyFill="1" applyBorder="1" applyAlignment="1">
      <alignment horizontal="center" vertical="center" wrapText="1"/>
    </xf>
    <xf numFmtId="0" fontId="7" fillId="0" borderId="1" xfId="9" applyFont="1" applyBorder="1" applyAlignment="1">
      <alignment horizontal="center" vertical="center" wrapText="1"/>
    </xf>
    <xf numFmtId="0" fontId="7" fillId="0" borderId="2" xfId="6" applyFont="1" applyBorder="1" applyAlignment="1">
      <alignment horizontal="center" vertical="center"/>
    </xf>
    <xf numFmtId="0" fontId="7" fillId="0" borderId="10" xfId="9" applyFont="1" applyBorder="1" applyAlignment="1">
      <alignment horizontal="center" vertical="center"/>
    </xf>
    <xf numFmtId="0" fontId="7" fillId="0" borderId="5" xfId="9" applyFont="1" applyBorder="1" applyAlignment="1">
      <alignment horizontal="center" vertical="center"/>
    </xf>
    <xf numFmtId="0" fontId="11" fillId="0" borderId="1" xfId="9" applyFont="1" applyBorder="1" applyAlignment="1">
      <alignment horizontal="center" vertical="center"/>
    </xf>
    <xf numFmtId="9" fontId="11" fillId="0" borderId="1" xfId="9" applyNumberFormat="1" applyFont="1" applyBorder="1" applyAlignment="1">
      <alignment horizontal="center" vertical="center"/>
    </xf>
    <xf numFmtId="164" fontId="11" fillId="0" borderId="1" xfId="9" applyNumberFormat="1" applyFont="1" applyBorder="1" applyAlignment="1">
      <alignment horizontal="center" vertical="center"/>
    </xf>
    <xf numFmtId="0" fontId="15" fillId="0" borderId="10" xfId="0" applyFont="1" applyBorder="1" applyAlignment="1">
      <alignment horizontal="center" vertical="center" wrapText="1"/>
    </xf>
    <xf numFmtId="0" fontId="10" fillId="2" borderId="1" xfId="9" applyFont="1" applyFill="1" applyBorder="1" applyAlignment="1">
      <alignment horizontal="center" vertical="center" wrapText="1"/>
    </xf>
    <xf numFmtId="0" fontId="7" fillId="0" borderId="1" xfId="6" applyFont="1" applyBorder="1" applyAlignment="1">
      <alignment horizontal="center" vertical="center" wrapText="1"/>
    </xf>
    <xf numFmtId="0" fontId="7" fillId="0" borderId="36" xfId="6" applyFont="1" applyBorder="1" applyAlignment="1">
      <alignment horizontal="center" vertical="center"/>
    </xf>
    <xf numFmtId="0" fontId="7" fillId="0" borderId="41" xfId="6" applyFont="1" applyBorder="1" applyAlignment="1">
      <alignment horizontal="center" vertical="center"/>
    </xf>
    <xf numFmtId="0" fontId="7" fillId="0" borderId="10" xfId="0" applyFont="1" applyBorder="1" applyAlignment="1">
      <alignment horizontal="center" vertical="center" wrapText="1"/>
    </xf>
    <xf numFmtId="0" fontId="10" fillId="2" borderId="5" xfId="9" applyFont="1" applyFill="1" applyBorder="1" applyAlignment="1">
      <alignment horizontal="center" vertical="center" wrapText="1"/>
    </xf>
    <xf numFmtId="0" fontId="8" fillId="2" borderId="9" xfId="6" applyFont="1" applyFill="1" applyBorder="1" applyAlignment="1">
      <alignment horizontal="center" vertical="center" wrapText="1"/>
    </xf>
    <xf numFmtId="0" fontId="7" fillId="0" borderId="10" xfId="6" applyFont="1" applyBorder="1" applyAlignment="1">
      <alignment horizontal="center" vertical="center"/>
    </xf>
    <xf numFmtId="9" fontId="7" fillId="0" borderId="1" xfId="6" applyNumberFormat="1" applyFont="1" applyBorder="1" applyAlignment="1">
      <alignment horizontal="center" vertical="center"/>
    </xf>
    <xf numFmtId="164" fontId="7" fillId="0" borderId="1" xfId="8" applyNumberFormat="1" applyFont="1" applyFill="1" applyBorder="1" applyAlignment="1">
      <alignment horizontal="center" vertical="center" wrapText="1"/>
    </xf>
    <xf numFmtId="0" fontId="7" fillId="0" borderId="2" xfId="6" applyFont="1" applyBorder="1" applyAlignment="1">
      <alignment horizontal="center" vertical="center" wrapText="1"/>
    </xf>
    <xf numFmtId="0" fontId="7" fillId="0" borderId="3" xfId="6" applyFont="1" applyBorder="1" applyAlignment="1">
      <alignment horizontal="center" vertical="center" wrapText="1"/>
    </xf>
    <xf numFmtId="0" fontId="7" fillId="0" borderId="3" xfId="6" applyFont="1" applyBorder="1" applyAlignment="1">
      <alignment horizontal="center" vertical="center"/>
    </xf>
    <xf numFmtId="164" fontId="7" fillId="0" borderId="35" xfId="6" applyNumberFormat="1" applyFont="1" applyBorder="1" applyAlignment="1">
      <alignment horizontal="center" vertical="center"/>
    </xf>
    <xf numFmtId="0" fontId="8" fillId="2" borderId="24" xfId="6" applyFont="1" applyFill="1" applyBorder="1" applyAlignment="1">
      <alignment horizontal="center" vertical="center" wrapText="1"/>
    </xf>
    <xf numFmtId="0" fontId="7" fillId="0" borderId="24" xfId="6" applyFont="1" applyBorder="1" applyAlignment="1">
      <alignment horizontal="center" vertical="center" wrapText="1"/>
    </xf>
    <xf numFmtId="0" fontId="7" fillId="0" borderId="25" xfId="6" applyFont="1" applyBorder="1" applyAlignment="1">
      <alignment horizontal="center" vertical="center" wrapText="1"/>
    </xf>
    <xf numFmtId="0" fontId="7" fillId="0" borderId="51" xfId="6" applyFont="1" applyBorder="1" applyAlignment="1">
      <alignment horizontal="center" vertical="center" wrapText="1"/>
    </xf>
    <xf numFmtId="0" fontId="7" fillId="0" borderId="11"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18" xfId="0" applyFont="1" applyBorder="1" applyAlignment="1">
      <alignment horizontal="center" vertical="center"/>
    </xf>
    <xf numFmtId="0" fontId="7" fillId="0" borderId="51" xfId="0" applyFont="1" applyBorder="1" applyAlignment="1">
      <alignment horizontal="center" vertical="center"/>
    </xf>
    <xf numFmtId="0" fontId="7" fillId="0" borderId="51" xfId="6" applyFont="1" applyBorder="1" applyAlignment="1">
      <alignment horizontal="center" vertical="center"/>
    </xf>
    <xf numFmtId="0" fontId="7" fillId="0" borderId="25" xfId="6" applyFont="1" applyBorder="1" applyAlignment="1">
      <alignment horizontal="center" vertical="center"/>
    </xf>
    <xf numFmtId="0" fontId="7" fillId="0" borderId="53" xfId="6" applyFont="1" applyBorder="1" applyAlignment="1">
      <alignment horizontal="center" vertical="center"/>
    </xf>
    <xf numFmtId="0" fontId="7" fillId="0" borderId="26" xfId="6" applyFont="1" applyBorder="1" applyAlignment="1">
      <alignment horizontal="center" vertical="center"/>
    </xf>
    <xf numFmtId="0" fontId="7" fillId="0" borderId="27" xfId="6" applyFont="1" applyBorder="1" applyAlignment="1">
      <alignment horizontal="center" vertical="center"/>
    </xf>
    <xf numFmtId="0" fontId="7" fillId="0" borderId="50" xfId="6" applyFont="1" applyBorder="1" applyAlignment="1">
      <alignment horizontal="center" vertical="center"/>
    </xf>
    <xf numFmtId="164" fontId="8" fillId="2" borderId="24" xfId="8" applyNumberFormat="1" applyFont="1" applyFill="1" applyBorder="1" applyAlignment="1">
      <alignment horizontal="center" vertical="center" wrapText="1"/>
    </xf>
    <xf numFmtId="164" fontId="8" fillId="2" borderId="1" xfId="8" applyNumberFormat="1" applyFont="1" applyFill="1" applyBorder="1" applyAlignment="1">
      <alignment horizontal="center" vertical="center" wrapText="1"/>
    </xf>
    <xf numFmtId="164" fontId="8" fillId="2" borderId="4" xfId="8" applyNumberFormat="1" applyFont="1" applyFill="1" applyBorder="1" applyAlignment="1">
      <alignment horizontal="center" vertical="center" wrapText="1"/>
    </xf>
    <xf numFmtId="164" fontId="7" fillId="0" borderId="24" xfId="8" applyNumberFormat="1" applyFont="1" applyBorder="1" applyAlignment="1">
      <alignment horizontal="center" vertical="center" wrapText="1"/>
    </xf>
    <xf numFmtId="164" fontId="7" fillId="0" borderId="1" xfId="8" applyNumberFormat="1" applyFont="1" applyBorder="1" applyAlignment="1">
      <alignment horizontal="center" vertical="center" wrapText="1"/>
    </xf>
    <xf numFmtId="164" fontId="7" fillId="0" borderId="25" xfId="8" applyNumberFormat="1" applyFont="1" applyBorder="1" applyAlignment="1">
      <alignment horizontal="center" vertical="center" wrapText="1"/>
    </xf>
    <xf numFmtId="164" fontId="7" fillId="0" borderId="24" xfId="8" applyNumberFormat="1" applyFont="1" applyBorder="1" applyAlignment="1">
      <alignment horizontal="center" vertical="center"/>
    </xf>
    <xf numFmtId="164" fontId="7" fillId="0" borderId="1" xfId="8" applyNumberFormat="1" applyFont="1" applyBorder="1" applyAlignment="1">
      <alignment horizontal="center" vertical="center"/>
    </xf>
    <xf numFmtId="164" fontId="7" fillId="0" borderId="25" xfId="8" applyNumberFormat="1" applyFont="1" applyBorder="1" applyAlignment="1">
      <alignment horizontal="center" vertical="center"/>
    </xf>
    <xf numFmtId="164" fontId="7" fillId="0" borderId="53" xfId="8" applyNumberFormat="1" applyFont="1" applyBorder="1" applyAlignment="1">
      <alignment horizontal="center" vertical="center"/>
    </xf>
    <xf numFmtId="164" fontId="7" fillId="0" borderId="26" xfId="8" applyNumberFormat="1" applyFont="1" applyBorder="1" applyAlignment="1">
      <alignment horizontal="center" vertical="center"/>
    </xf>
    <xf numFmtId="164" fontId="7" fillId="0" borderId="27" xfId="8" applyNumberFormat="1" applyFont="1" applyBorder="1" applyAlignment="1">
      <alignment horizontal="center" vertical="center"/>
    </xf>
    <xf numFmtId="0" fontId="7" fillId="0" borderId="25" xfId="0" applyFont="1" applyBorder="1" applyAlignment="1">
      <alignment horizontal="center" vertical="center"/>
    </xf>
    <xf numFmtId="0" fontId="8" fillId="3" borderId="0" xfId="6" applyFont="1" applyFill="1" applyAlignment="1">
      <alignment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9" fontId="11" fillId="0" borderId="1" xfId="3" applyNumberFormat="1" applyFont="1" applyBorder="1" applyAlignment="1">
      <alignment horizontal="center" vertical="center" wrapText="1"/>
    </xf>
    <xf numFmtId="164" fontId="11" fillId="0" borderId="1" xfId="3" applyNumberFormat="1" applyFont="1" applyBorder="1" applyAlignment="1">
      <alignment horizontal="center" vertical="center" wrapText="1"/>
    </xf>
    <xf numFmtId="0" fontId="8" fillId="2" borderId="4" xfId="0" applyFont="1" applyFill="1" applyBorder="1" applyAlignment="1">
      <alignment horizontal="center" vertical="center" wrapText="1"/>
    </xf>
    <xf numFmtId="0" fontId="7" fillId="0" borderId="10" xfId="3" applyFont="1" applyBorder="1" applyAlignment="1">
      <alignment horizontal="center" vertical="center"/>
    </xf>
    <xf numFmtId="0" fontId="7" fillId="0" borderId="1" xfId="3" applyFont="1" applyBorder="1" applyAlignment="1">
      <alignment horizontal="center" vertical="center"/>
    </xf>
    <xf numFmtId="9" fontId="11" fillId="0" borderId="1" xfId="3" applyNumberFormat="1" applyFont="1" applyBorder="1" applyAlignment="1">
      <alignment horizontal="center" vertical="center"/>
    </xf>
    <xf numFmtId="164" fontId="11" fillId="0" borderId="1" xfId="3" applyNumberFormat="1" applyFont="1" applyBorder="1" applyAlignment="1">
      <alignment horizontal="center" vertical="center"/>
    </xf>
    <xf numFmtId="0" fontId="8" fillId="2" borderId="9" xfId="0" applyFont="1" applyFill="1" applyBorder="1" applyAlignment="1">
      <alignment horizontal="center" vertical="center" wrapText="1"/>
    </xf>
    <xf numFmtId="0" fontId="12" fillId="6" borderId="1" xfId="0" applyFont="1" applyFill="1" applyBorder="1" applyAlignment="1">
      <alignment horizontal="center" vertical="center" wrapText="1"/>
    </xf>
    <xf numFmtId="9" fontId="11" fillId="0" borderId="10" xfId="3" applyNumberFormat="1" applyFont="1" applyBorder="1" applyAlignment="1">
      <alignment horizontal="center" vertical="center"/>
    </xf>
    <xf numFmtId="164" fontId="11" fillId="0" borderId="10" xfId="3" applyNumberFormat="1" applyFont="1" applyBorder="1" applyAlignment="1">
      <alignment horizontal="center" vertical="center"/>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wrapText="1"/>
    </xf>
    <xf numFmtId="9" fontId="7" fillId="0" borderId="2" xfId="7" applyFont="1" applyBorder="1" applyAlignment="1">
      <alignment horizontal="center" vertical="center"/>
    </xf>
    <xf numFmtId="9" fontId="7" fillId="0" borderId="24" xfId="7" applyFont="1" applyBorder="1" applyAlignment="1">
      <alignment horizontal="center" vertical="center"/>
    </xf>
    <xf numFmtId="9" fontId="7" fillId="0" borderId="53" xfId="7" applyFont="1" applyBorder="1" applyAlignment="1">
      <alignment horizontal="center" vertical="center"/>
    </xf>
    <xf numFmtId="0" fontId="8" fillId="2" borderId="5" xfId="0" applyFont="1" applyFill="1" applyBorder="1" applyAlignment="1">
      <alignment horizontal="center" vertical="center" wrapText="1"/>
    </xf>
    <xf numFmtId="9" fontId="7" fillId="0" borderId="1" xfId="2" applyFont="1" applyBorder="1" applyAlignment="1">
      <alignment horizontal="center" vertical="center"/>
    </xf>
    <xf numFmtId="9" fontId="7" fillId="0" borderId="1" xfId="2" applyFont="1" applyBorder="1" applyAlignment="1">
      <alignment horizontal="center" vertical="center" wrapText="1"/>
    </xf>
    <xf numFmtId="9" fontId="7" fillId="0" borderId="5" xfId="0" applyNumberFormat="1" applyFont="1" applyBorder="1" applyAlignment="1">
      <alignment horizontal="center" vertical="center"/>
    </xf>
    <xf numFmtId="164" fontId="7" fillId="0" borderId="5" xfId="0" applyNumberFormat="1" applyFont="1" applyBorder="1" applyAlignment="1">
      <alignment horizontal="center" vertical="center"/>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7" fillId="0" borderId="6" xfId="0" applyFont="1" applyBorder="1" applyAlignment="1">
      <alignment horizontal="center" vertical="center"/>
    </xf>
    <xf numFmtId="0" fontId="7" fillId="0" borderId="37" xfId="0" applyFont="1" applyBorder="1" applyAlignment="1">
      <alignment horizontal="center" vertical="center"/>
    </xf>
    <xf numFmtId="0" fontId="8" fillId="2" borderId="17"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18" xfId="0" applyFont="1" applyBorder="1" applyAlignment="1">
      <alignment horizontal="center" vertical="center" wrapText="1"/>
    </xf>
    <xf numFmtId="0" fontId="7" fillId="0" borderId="24" xfId="0" applyFont="1" applyBorder="1" applyAlignment="1">
      <alignment horizontal="center" vertical="center"/>
    </xf>
    <xf numFmtId="0" fontId="7" fillId="0" borderId="60" xfId="0" applyFont="1" applyBorder="1" applyAlignment="1">
      <alignment horizontal="center" vertical="center"/>
    </xf>
    <xf numFmtId="0" fontId="7" fillId="0" borderId="62" xfId="0" applyFont="1" applyBorder="1" applyAlignment="1">
      <alignment horizontal="center" vertical="center"/>
    </xf>
    <xf numFmtId="0" fontId="7" fillId="0" borderId="9" xfId="0" applyFont="1" applyBorder="1" applyAlignment="1">
      <alignment horizontal="center" vertical="center"/>
    </xf>
    <xf numFmtId="0" fontId="7" fillId="0" borderId="61" xfId="0" applyFont="1" applyBorder="1" applyAlignment="1">
      <alignment horizontal="center" vertical="center"/>
    </xf>
    <xf numFmtId="0" fontId="7" fillId="0" borderId="63" xfId="0" applyFont="1" applyBorder="1" applyAlignment="1">
      <alignment horizontal="center" vertical="center"/>
    </xf>
    <xf numFmtId="0" fontId="7" fillId="0" borderId="40"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29" xfId="0" applyFont="1" applyBorder="1" applyAlignment="1">
      <alignment horizontal="center" vertical="center"/>
    </xf>
    <xf numFmtId="0" fontId="7" fillId="0" borderId="14" xfId="0" applyFont="1" applyBorder="1" applyAlignment="1">
      <alignment horizontal="center" vertical="center"/>
    </xf>
    <xf numFmtId="0" fontId="7" fillId="0" borderId="53"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164" fontId="7" fillId="0" borderId="2" xfId="0" applyNumberFormat="1" applyFont="1" applyBorder="1" applyAlignment="1">
      <alignment horizontal="center" vertical="center"/>
    </xf>
    <xf numFmtId="164" fontId="7" fillId="0" borderId="24" xfId="0" applyNumberFormat="1" applyFont="1" applyBorder="1" applyAlignment="1">
      <alignment horizontal="center" vertical="center"/>
    </xf>
    <xf numFmtId="164" fontId="7" fillId="0" borderId="1" xfId="0" applyNumberFormat="1" applyFont="1" applyBorder="1" applyAlignment="1">
      <alignment horizontal="center" vertical="center"/>
    </xf>
    <xf numFmtId="164" fontId="7" fillId="0" borderId="25" xfId="0" applyNumberFormat="1" applyFont="1" applyBorder="1" applyAlignment="1">
      <alignment horizontal="center" vertical="center"/>
    </xf>
    <xf numFmtId="164" fontId="7" fillId="0" borderId="53" xfId="0" applyNumberFormat="1" applyFont="1" applyBorder="1" applyAlignment="1">
      <alignment horizontal="center" vertical="center"/>
    </xf>
    <xf numFmtId="164" fontId="7" fillId="0" borderId="26" xfId="0" applyNumberFormat="1" applyFont="1" applyBorder="1" applyAlignment="1">
      <alignment horizontal="center" vertical="center"/>
    </xf>
    <xf numFmtId="164" fontId="7" fillId="0" borderId="27" xfId="0" applyNumberFormat="1"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8" fillId="0" borderId="0" xfId="0" applyFont="1" applyAlignment="1">
      <alignment vertical="center"/>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0" xfId="0" applyFont="1" applyAlignment="1">
      <alignment horizontal="center" vertical="center" wrapText="1"/>
    </xf>
    <xf numFmtId="0" fontId="7" fillId="0" borderId="4" xfId="0" applyFont="1" applyBorder="1" applyAlignment="1">
      <alignment horizontal="center" vertical="center" wrapText="1"/>
    </xf>
    <xf numFmtId="9" fontId="7" fillId="0" borderId="5" xfId="2" applyFont="1" applyBorder="1" applyAlignment="1">
      <alignment horizontal="center" vertical="center"/>
    </xf>
    <xf numFmtId="0" fontId="7" fillId="0" borderId="0" xfId="0" applyFont="1" applyAlignment="1">
      <alignment horizontal="left" vertical="center"/>
    </xf>
    <xf numFmtId="0" fontId="7" fillId="0" borderId="0" xfId="0" applyFont="1"/>
    <xf numFmtId="0" fontId="17" fillId="0" borderId="0" xfId="0" applyFont="1" applyAlignment="1">
      <alignment horizontal="left" vertical="center"/>
    </xf>
    <xf numFmtId="3" fontId="15" fillId="0" borderId="10" xfId="0" applyNumberFormat="1" applyFont="1" applyBorder="1" applyAlignment="1">
      <alignment horizontal="center" vertical="center" wrapText="1"/>
    </xf>
    <xf numFmtId="3" fontId="7" fillId="0" borderId="2" xfId="6" applyNumberFormat="1" applyFont="1" applyBorder="1" applyAlignment="1">
      <alignment horizontal="center" vertical="center"/>
    </xf>
    <xf numFmtId="0" fontId="7" fillId="8" borderId="0" xfId="3" applyFont="1" applyFill="1"/>
    <xf numFmtId="0" fontId="7" fillId="8" borderId="0" xfId="9" applyFont="1" applyFill="1"/>
    <xf numFmtId="0" fontId="7" fillId="8" borderId="0" xfId="6" applyFont="1" applyFill="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vertical="center"/>
    </xf>
    <xf numFmtId="0" fontId="7" fillId="0" borderId="36" xfId="0" applyFont="1" applyBorder="1" applyAlignment="1">
      <alignment horizontal="center" vertical="center"/>
    </xf>
    <xf numFmtId="0" fontId="7" fillId="0" borderId="16" xfId="0"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13" xfId="0" applyFont="1" applyBorder="1" applyAlignment="1">
      <alignment horizontal="justify" vertical="center"/>
    </xf>
    <xf numFmtId="0" fontId="7" fillId="0" borderId="1" xfId="0" applyFont="1" applyBorder="1" applyAlignment="1">
      <alignment horizontal="justify" vertical="center" wrapText="1"/>
    </xf>
    <xf numFmtId="0" fontId="7" fillId="0" borderId="70" xfId="6" applyFont="1" applyBorder="1" applyAlignment="1">
      <alignment horizontal="center" vertical="center"/>
    </xf>
    <xf numFmtId="0" fontId="7" fillId="0" borderId="6" xfId="6" applyFont="1" applyBorder="1" applyAlignment="1">
      <alignment horizontal="center" vertical="center"/>
    </xf>
    <xf numFmtId="0" fontId="7" fillId="0" borderId="15" xfId="6" applyFont="1" applyBorder="1" applyAlignment="1">
      <alignment horizontal="center" vertical="center"/>
    </xf>
    <xf numFmtId="0" fontId="11" fillId="0" borderId="10" xfId="3" applyFont="1" applyBorder="1" applyAlignment="1">
      <alignment horizontal="justify" vertical="center" wrapText="1"/>
    </xf>
    <xf numFmtId="0" fontId="11" fillId="0" borderId="1" xfId="3" applyFont="1" applyBorder="1" applyAlignment="1">
      <alignment horizontal="justify" vertical="center" wrapText="1"/>
    </xf>
    <xf numFmtId="0" fontId="20" fillId="0" borderId="49" xfId="0" applyFont="1" applyBorder="1" applyAlignment="1">
      <alignment horizontal="center" vertical="center" wrapText="1"/>
    </xf>
    <xf numFmtId="2" fontId="11" fillId="0" borderId="0" xfId="3" applyNumberFormat="1" applyFont="1" applyAlignment="1">
      <alignment horizontal="center" vertical="center"/>
    </xf>
    <xf numFmtId="0" fontId="11" fillId="0" borderId="1" xfId="3" applyFont="1" applyBorder="1" applyAlignment="1">
      <alignment horizontal="justify" vertical="center"/>
    </xf>
    <xf numFmtId="1" fontId="7" fillId="0" borderId="0" xfId="0" applyNumberFormat="1" applyFont="1" applyAlignment="1">
      <alignment horizontal="center" vertical="center"/>
    </xf>
    <xf numFmtId="9" fontId="7" fillId="3" borderId="24" xfId="7" applyFont="1" applyFill="1" applyBorder="1" applyAlignment="1">
      <alignment horizontal="center" vertical="center"/>
    </xf>
    <xf numFmtId="9" fontId="7" fillId="3" borderId="1" xfId="7" applyFont="1" applyFill="1" applyBorder="1" applyAlignment="1">
      <alignment horizontal="center" vertical="center"/>
    </xf>
    <xf numFmtId="164" fontId="7" fillId="3" borderId="1" xfId="7" applyNumberFormat="1" applyFont="1" applyFill="1" applyBorder="1" applyAlignment="1">
      <alignment horizontal="center" vertical="center"/>
    </xf>
    <xf numFmtId="0" fontId="20" fillId="0" borderId="1" xfId="6" applyFont="1" applyBorder="1" applyAlignment="1">
      <alignment horizontal="center" vertical="center"/>
    </xf>
    <xf numFmtId="0" fontId="20" fillId="0" borderId="13" xfId="0" applyFont="1" applyBorder="1" applyAlignment="1">
      <alignment horizontal="center" vertical="center" wrapText="1"/>
    </xf>
    <xf numFmtId="165" fontId="7" fillId="0" borderId="0" xfId="6" applyNumberFormat="1" applyFont="1" applyAlignment="1">
      <alignment horizontal="center" vertical="center"/>
    </xf>
    <xf numFmtId="9" fontId="7" fillId="3" borderId="5" xfId="2" applyFont="1" applyFill="1" applyBorder="1" applyAlignment="1">
      <alignment horizontal="center" vertical="center"/>
    </xf>
    <xf numFmtId="9" fontId="7" fillId="3" borderId="6" xfId="2" applyFont="1" applyFill="1" applyBorder="1" applyAlignment="1">
      <alignment horizontal="center" vertical="center"/>
    </xf>
    <xf numFmtId="9" fontId="7" fillId="3" borderId="1" xfId="2" applyFont="1" applyFill="1" applyBorder="1" applyAlignment="1">
      <alignment horizontal="center" vertical="center"/>
    </xf>
    <xf numFmtId="0" fontId="7" fillId="3" borderId="0" xfId="0" applyFont="1" applyFill="1" applyAlignment="1">
      <alignment horizontal="center" vertical="center"/>
    </xf>
    <xf numFmtId="9" fontId="7" fillId="3" borderId="10" xfId="2" applyFont="1" applyFill="1" applyBorder="1" applyAlignment="1">
      <alignment horizontal="center" vertical="center"/>
    </xf>
    <xf numFmtId="9" fontId="7" fillId="3" borderId="1" xfId="2" applyFont="1" applyFill="1" applyBorder="1" applyAlignment="1">
      <alignment horizontal="center" vertical="center" wrapText="1"/>
    </xf>
    <xf numFmtId="166" fontId="7" fillId="3" borderId="1" xfId="2" applyNumberFormat="1" applyFont="1" applyFill="1" applyBorder="1" applyAlignment="1">
      <alignment horizontal="center" vertical="center" wrapText="1"/>
    </xf>
    <xf numFmtId="9" fontId="7" fillId="3" borderId="25" xfId="7" applyFont="1" applyFill="1" applyBorder="1" applyAlignment="1">
      <alignment horizontal="center" vertical="center"/>
    </xf>
    <xf numFmtId="9" fontId="7" fillId="3" borderId="26" xfId="7" applyFont="1" applyFill="1" applyBorder="1" applyAlignment="1">
      <alignment horizontal="center" vertical="center"/>
    </xf>
    <xf numFmtId="9" fontId="7" fillId="3" borderId="27" xfId="7" applyFont="1" applyFill="1" applyBorder="1" applyAlignment="1">
      <alignment horizontal="center" vertical="center"/>
    </xf>
    <xf numFmtId="9" fontId="7" fillId="3" borderId="53" xfId="7" applyFont="1" applyFill="1" applyBorder="1" applyAlignment="1">
      <alignment horizontal="center" vertical="center"/>
    </xf>
    <xf numFmtId="164" fontId="7" fillId="3" borderId="24" xfId="8" applyNumberFormat="1" applyFont="1" applyFill="1" applyBorder="1" applyAlignment="1">
      <alignment horizontal="center" vertical="center" wrapText="1"/>
    </xf>
    <xf numFmtId="164" fontId="7" fillId="3" borderId="25" xfId="8" applyNumberFormat="1" applyFont="1" applyFill="1" applyBorder="1" applyAlignment="1">
      <alignment horizontal="center" vertical="center" wrapText="1"/>
    </xf>
    <xf numFmtId="164" fontId="7" fillId="3" borderId="1" xfId="8" applyNumberFormat="1" applyFont="1" applyFill="1" applyBorder="1" applyAlignment="1">
      <alignment horizontal="center" vertical="center" wrapText="1"/>
    </xf>
    <xf numFmtId="164" fontId="7" fillId="3" borderId="4" xfId="8" applyNumberFormat="1" applyFont="1" applyFill="1" applyBorder="1" applyAlignment="1">
      <alignment horizontal="center" vertical="center" wrapText="1"/>
    </xf>
    <xf numFmtId="164" fontId="7" fillId="3" borderId="53" xfId="8" applyNumberFormat="1" applyFont="1" applyFill="1" applyBorder="1" applyAlignment="1">
      <alignment horizontal="center" vertical="center" wrapText="1"/>
    </xf>
    <xf numFmtId="164" fontId="7" fillId="3" borderId="26" xfId="8" applyNumberFormat="1" applyFont="1" applyFill="1" applyBorder="1" applyAlignment="1">
      <alignment horizontal="center" vertical="center" wrapText="1"/>
    </xf>
    <xf numFmtId="164" fontId="7" fillId="3" borderId="27" xfId="8" applyNumberFormat="1" applyFont="1" applyFill="1" applyBorder="1" applyAlignment="1">
      <alignment horizontal="center" vertical="center" wrapText="1"/>
    </xf>
    <xf numFmtId="164" fontId="7" fillId="3" borderId="28" xfId="8" applyNumberFormat="1" applyFont="1" applyFill="1" applyBorder="1" applyAlignment="1">
      <alignment horizontal="center" vertical="center" wrapText="1"/>
    </xf>
    <xf numFmtId="0" fontId="7" fillId="3" borderId="1" xfId="6" applyFont="1" applyFill="1" applyBorder="1" applyAlignment="1">
      <alignment horizontal="center" vertical="center"/>
    </xf>
    <xf numFmtId="164" fontId="7" fillId="3" borderId="24" xfId="8" applyNumberFormat="1" applyFont="1" applyFill="1" applyBorder="1" applyAlignment="1">
      <alignment horizontal="center" vertical="center"/>
    </xf>
    <xf numFmtId="164" fontId="7" fillId="3" borderId="1" xfId="8" applyNumberFormat="1" applyFont="1" applyFill="1" applyBorder="1" applyAlignment="1">
      <alignment horizontal="center" vertical="center"/>
    </xf>
    <xf numFmtId="164" fontId="7" fillId="3" borderId="1" xfId="6" applyNumberFormat="1" applyFont="1" applyFill="1" applyBorder="1" applyAlignment="1">
      <alignment horizontal="center" vertical="center"/>
    </xf>
    <xf numFmtId="164" fontId="7" fillId="3" borderId="25" xfId="8" applyNumberFormat="1" applyFont="1" applyFill="1" applyBorder="1" applyAlignment="1">
      <alignment horizontal="center" vertical="center"/>
    </xf>
    <xf numFmtId="164" fontId="7" fillId="3" borderId="27" xfId="8" applyNumberFormat="1" applyFont="1" applyFill="1" applyBorder="1" applyAlignment="1">
      <alignment horizontal="center" vertical="center"/>
    </xf>
    <xf numFmtId="164" fontId="7" fillId="3" borderId="53" xfId="8" applyNumberFormat="1" applyFont="1" applyFill="1" applyBorder="1" applyAlignment="1">
      <alignment horizontal="center" vertical="center"/>
    </xf>
    <xf numFmtId="164" fontId="7" fillId="3" borderId="26" xfId="8" applyNumberFormat="1" applyFont="1" applyFill="1" applyBorder="1" applyAlignment="1">
      <alignment horizontal="center" vertical="center"/>
    </xf>
    <xf numFmtId="9" fontId="11" fillId="3" borderId="1" xfId="9" applyNumberFormat="1" applyFont="1" applyFill="1" applyBorder="1" applyAlignment="1">
      <alignment horizontal="center" vertical="center"/>
    </xf>
    <xf numFmtId="164" fontId="11" fillId="3" borderId="1" xfId="9" applyNumberFormat="1" applyFont="1" applyFill="1" applyBorder="1" applyAlignment="1">
      <alignment horizontal="center" vertical="center"/>
    </xf>
    <xf numFmtId="164" fontId="11" fillId="3" borderId="1" xfId="3" applyNumberFormat="1" applyFont="1" applyFill="1" applyBorder="1" applyAlignment="1">
      <alignment horizontal="center" vertical="center" wrapText="1"/>
    </xf>
    <xf numFmtId="164" fontId="11" fillId="3" borderId="1" xfId="3" applyNumberFormat="1" applyFont="1" applyFill="1" applyBorder="1" applyAlignment="1">
      <alignment horizontal="center" vertical="center"/>
    </xf>
    <xf numFmtId="9" fontId="11" fillId="3" borderId="1" xfId="3" applyNumberFormat="1" applyFont="1" applyFill="1" applyBorder="1" applyAlignment="1">
      <alignment horizontal="center" vertical="center"/>
    </xf>
    <xf numFmtId="164" fontId="11" fillId="3" borderId="10" xfId="3" applyNumberFormat="1" applyFont="1" applyFill="1" applyBorder="1" applyAlignment="1">
      <alignment horizontal="center" vertical="center"/>
    </xf>
    <xf numFmtId="164" fontId="11" fillId="3" borderId="11" xfId="3" applyNumberFormat="1" applyFont="1" applyFill="1" applyBorder="1" applyAlignment="1">
      <alignment horizontal="center" vertical="center"/>
    </xf>
    <xf numFmtId="9" fontId="11" fillId="3" borderId="10" xfId="3" applyNumberFormat="1" applyFont="1" applyFill="1" applyBorder="1" applyAlignment="1">
      <alignment horizontal="center" vertical="center"/>
    </xf>
    <xf numFmtId="0" fontId="7" fillId="3" borderId="1" xfId="3" applyFont="1" applyFill="1" applyBorder="1" applyAlignment="1">
      <alignment horizontal="center" vertical="center"/>
    </xf>
    <xf numFmtId="0" fontId="7" fillId="3" borderId="10" xfId="0" applyFont="1" applyFill="1" applyBorder="1" applyAlignment="1">
      <alignment horizontal="center" vertical="center" wrapText="1"/>
    </xf>
    <xf numFmtId="3" fontId="7" fillId="0" borderId="10" xfId="0" applyNumberFormat="1" applyFont="1" applyBorder="1" applyAlignment="1">
      <alignment horizontal="center" vertical="center" wrapText="1"/>
    </xf>
    <xf numFmtId="0" fontId="7" fillId="0" borderId="0" xfId="9" applyFont="1" applyAlignment="1">
      <alignment horizontal="center" vertical="center"/>
    </xf>
    <xf numFmtId="0" fontId="11" fillId="0" borderId="10" xfId="3" applyFont="1" applyBorder="1" applyAlignment="1">
      <alignment horizontal="justify" vertical="center"/>
    </xf>
    <xf numFmtId="0" fontId="7" fillId="0" borderId="1" xfId="0" applyFont="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7" fillId="4" borderId="18" xfId="0" applyFont="1" applyFill="1" applyBorder="1" applyAlignment="1">
      <alignment horizontal="left" vertical="center" wrapText="1"/>
    </xf>
    <xf numFmtId="0" fontId="14" fillId="4" borderId="18" xfId="5" applyFont="1" applyFill="1" applyBorder="1" applyAlignment="1">
      <alignment horizontal="center" vertical="center"/>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14" xfId="0" applyFont="1" applyFill="1" applyBorder="1" applyAlignment="1">
      <alignment horizontal="center" vertical="center"/>
    </xf>
    <xf numFmtId="0" fontId="7" fillId="0" borderId="19" xfId="0" applyFont="1" applyBorder="1" applyAlignment="1">
      <alignment horizontal="center" vertical="center"/>
    </xf>
    <xf numFmtId="0" fontId="7" fillId="0" borderId="32" xfId="0" applyFont="1" applyBorder="1" applyAlignment="1">
      <alignment horizontal="center" vertical="center"/>
    </xf>
    <xf numFmtId="0" fontId="7" fillId="0" borderId="18" xfId="0" applyFont="1" applyBorder="1" applyAlignment="1">
      <alignment horizontal="center" vertical="center"/>
    </xf>
    <xf numFmtId="0" fontId="8" fillId="2" borderId="1" xfId="0" applyFont="1" applyFill="1" applyBorder="1" applyAlignment="1">
      <alignment horizontal="center" vertical="center"/>
    </xf>
    <xf numFmtId="0" fontId="7" fillId="0" borderId="66" xfId="0" applyFont="1" applyBorder="1" applyAlignment="1">
      <alignment horizontal="justify" vertical="center"/>
    </xf>
    <xf numFmtId="0" fontId="7" fillId="0" borderId="67" xfId="0" applyFont="1" applyBorder="1" applyAlignment="1">
      <alignment horizontal="justify" vertical="center"/>
    </xf>
    <xf numFmtId="0" fontId="7" fillId="0" borderId="13" xfId="0" applyFont="1" applyBorder="1" applyAlignment="1">
      <alignment horizontal="justify" vertical="center"/>
    </xf>
    <xf numFmtId="0" fontId="8" fillId="2" borderId="54"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7" fillId="4" borderId="1" xfId="0" applyFont="1" applyFill="1" applyBorder="1" applyAlignment="1">
      <alignment horizontal="left" vertical="center"/>
    </xf>
    <xf numFmtId="0" fontId="14" fillId="4" borderId="1" xfId="5" applyFont="1" applyFill="1" applyBorder="1" applyAlignment="1">
      <alignment horizontal="center" vertical="center"/>
    </xf>
    <xf numFmtId="0" fontId="19" fillId="2" borderId="47"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34" xfId="0" applyFont="1" applyFill="1" applyBorder="1" applyAlignment="1">
      <alignment horizontal="center" vertical="center"/>
    </xf>
    <xf numFmtId="0" fontId="7" fillId="0" borderId="18"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7" fillId="4" borderId="16" xfId="0" applyFont="1" applyFill="1" applyBorder="1" applyAlignment="1">
      <alignment horizontal="left" vertical="center" wrapText="1"/>
    </xf>
    <xf numFmtId="0" fontId="17" fillId="4" borderId="33" xfId="0" applyFont="1" applyFill="1" applyBorder="1" applyAlignment="1">
      <alignment horizontal="left" vertical="center" wrapText="1"/>
    </xf>
    <xf numFmtId="0" fontId="19" fillId="2" borderId="44"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7" fillId="0" borderId="35" xfId="0" applyFont="1" applyBorder="1" applyAlignment="1">
      <alignment horizontal="center" vertical="center" wrapText="1"/>
    </xf>
    <xf numFmtId="0" fontId="7" fillId="0" borderId="0" xfId="0" applyFont="1" applyAlignment="1">
      <alignment horizontal="center" vertical="center" wrapText="1"/>
    </xf>
    <xf numFmtId="0" fontId="7" fillId="0" borderId="33" xfId="0" applyFont="1" applyBorder="1" applyAlignment="1">
      <alignment horizontal="center" vertical="center" wrapText="1"/>
    </xf>
    <xf numFmtId="0" fontId="8" fillId="2" borderId="19"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 xfId="0" applyFont="1" applyFill="1" applyBorder="1" applyAlignment="1">
      <alignment horizontal="center" vertical="top" wrapText="1"/>
    </xf>
    <xf numFmtId="0" fontId="8" fillId="2" borderId="37" xfId="0" applyFont="1" applyFill="1" applyBorder="1" applyAlignment="1">
      <alignment horizontal="center" vertical="top" wrapText="1"/>
    </xf>
    <xf numFmtId="0" fontId="8" fillId="2" borderId="58" xfId="0" applyFont="1" applyFill="1" applyBorder="1" applyAlignment="1">
      <alignment horizontal="center" vertical="top" wrapText="1"/>
    </xf>
    <xf numFmtId="0" fontId="8" fillId="2" borderId="37"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57"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8" xfId="0" applyFont="1" applyFill="1" applyBorder="1" applyAlignment="1">
      <alignment horizontal="center" vertical="top" wrapText="1"/>
    </xf>
    <xf numFmtId="0" fontId="14" fillId="4" borderId="16" xfId="5" applyFont="1" applyFill="1" applyBorder="1" applyAlignment="1">
      <alignment horizontal="center" vertical="center"/>
    </xf>
    <xf numFmtId="0" fontId="14" fillId="4" borderId="20" xfId="5" applyFont="1" applyFill="1" applyBorder="1" applyAlignment="1">
      <alignment horizontal="center" vertical="center"/>
    </xf>
    <xf numFmtId="0" fontId="7" fillId="0" borderId="68" xfId="6" applyFont="1" applyBorder="1" applyAlignment="1">
      <alignment horizontal="left" vertical="center" wrapText="1"/>
    </xf>
    <xf numFmtId="0" fontId="7" fillId="0" borderId="30" xfId="6" applyFont="1" applyBorder="1" applyAlignment="1">
      <alignment horizontal="left" vertical="center" wrapText="1"/>
    </xf>
    <xf numFmtId="0" fontId="7" fillId="0" borderId="69" xfId="6" applyFont="1" applyBorder="1" applyAlignment="1">
      <alignment horizontal="left" vertical="center" wrapText="1"/>
    </xf>
    <xf numFmtId="0" fontId="7" fillId="0" borderId="35" xfId="6" applyFont="1" applyBorder="1" applyAlignment="1">
      <alignment horizontal="center" vertical="center" wrapText="1"/>
    </xf>
    <xf numFmtId="0" fontId="7" fillId="0" borderId="0" xfId="6" applyFont="1" applyAlignment="1">
      <alignment horizontal="center" vertical="center" wrapText="1"/>
    </xf>
    <xf numFmtId="0" fontId="7" fillId="0" borderId="33" xfId="6" applyFont="1" applyBorder="1" applyAlignment="1">
      <alignment horizontal="center" vertical="center" wrapText="1"/>
    </xf>
    <xf numFmtId="0" fontId="8" fillId="2" borderId="19" xfId="6" applyFont="1" applyFill="1" applyBorder="1" applyAlignment="1">
      <alignment horizontal="center" vertical="center" wrapText="1"/>
    </xf>
    <xf numFmtId="0" fontId="8" fillId="2" borderId="1" xfId="6" applyFont="1" applyFill="1" applyBorder="1" applyAlignment="1">
      <alignment horizontal="center" vertical="center" wrapText="1"/>
    </xf>
    <xf numFmtId="0" fontId="8" fillId="2" borderId="4" xfId="6" applyFont="1" applyFill="1" applyBorder="1" applyAlignment="1">
      <alignment horizontal="center" vertical="center" wrapText="1"/>
    </xf>
    <xf numFmtId="0" fontId="8" fillId="2" borderId="2" xfId="6" applyFont="1" applyFill="1" applyBorder="1" applyAlignment="1">
      <alignment horizontal="center" vertical="center" wrapText="1"/>
    </xf>
    <xf numFmtId="0" fontId="8" fillId="2" borderId="54" xfId="6" applyFont="1" applyFill="1" applyBorder="1" applyAlignment="1">
      <alignment horizontal="center" vertical="center" wrapText="1"/>
    </xf>
    <xf numFmtId="0" fontId="8" fillId="2" borderId="56" xfId="6" applyFont="1" applyFill="1" applyBorder="1" applyAlignment="1">
      <alignment horizontal="center" vertical="center" wrapText="1"/>
    </xf>
    <xf numFmtId="0" fontId="8" fillId="2" borderId="55" xfId="6" applyFont="1" applyFill="1" applyBorder="1" applyAlignment="1">
      <alignment horizontal="center" vertical="center" wrapText="1"/>
    </xf>
    <xf numFmtId="0" fontId="8" fillId="2" borderId="1" xfId="6" applyFont="1" applyFill="1" applyBorder="1" applyAlignment="1">
      <alignment horizontal="center" vertical="center"/>
    </xf>
    <xf numFmtId="0" fontId="8" fillId="2" borderId="18" xfId="6" applyFont="1" applyFill="1" applyBorder="1" applyAlignment="1">
      <alignment horizontal="center" vertical="center" wrapText="1"/>
    </xf>
    <xf numFmtId="0" fontId="8" fillId="2" borderId="21" xfId="6" applyFont="1" applyFill="1" applyBorder="1" applyAlignment="1">
      <alignment horizontal="center" vertical="center" wrapText="1"/>
    </xf>
    <xf numFmtId="0" fontId="8" fillId="2" borderId="23" xfId="6" applyFont="1" applyFill="1" applyBorder="1" applyAlignment="1">
      <alignment horizontal="center" vertical="center" wrapText="1"/>
    </xf>
    <xf numFmtId="0" fontId="7" fillId="0" borderId="1" xfId="6" applyFont="1" applyBorder="1" applyAlignment="1">
      <alignment horizontal="center" vertical="center" wrapText="1"/>
    </xf>
    <xf numFmtId="0" fontId="8" fillId="2" borderId="47"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2" borderId="29" xfId="6" applyFont="1" applyFill="1" applyBorder="1" applyAlignment="1">
      <alignment horizontal="center" vertical="center" wrapText="1"/>
    </xf>
    <xf numFmtId="0" fontId="8" fillId="2" borderId="52" xfId="6" applyFont="1" applyFill="1" applyBorder="1" applyAlignment="1">
      <alignment horizontal="center" vertical="center" wrapText="1"/>
    </xf>
    <xf numFmtId="164" fontId="8" fillId="2" borderId="54" xfId="8" applyNumberFormat="1" applyFont="1" applyFill="1" applyBorder="1" applyAlignment="1">
      <alignment horizontal="center" vertical="center" wrapText="1"/>
    </xf>
    <xf numFmtId="164" fontId="8" fillId="2" borderId="56" xfId="8" applyNumberFormat="1" applyFont="1" applyFill="1" applyBorder="1" applyAlignment="1">
      <alignment horizontal="center" vertical="center" wrapText="1"/>
    </xf>
    <xf numFmtId="164" fontId="8" fillId="2" borderId="55" xfId="8" applyNumberFormat="1" applyFont="1" applyFill="1" applyBorder="1" applyAlignment="1">
      <alignment horizontal="center" vertical="center" wrapText="1"/>
    </xf>
    <xf numFmtId="0" fontId="8" fillId="2" borderId="22" xfId="6" applyFont="1" applyFill="1" applyBorder="1" applyAlignment="1">
      <alignment horizontal="center" vertical="center" wrapText="1"/>
    </xf>
    <xf numFmtId="164" fontId="8" fillId="2" borderId="21" xfId="8" applyNumberFormat="1" applyFont="1" applyFill="1" applyBorder="1" applyAlignment="1">
      <alignment horizontal="center" vertical="center" wrapText="1"/>
    </xf>
    <xf numFmtId="164" fontId="8" fillId="2" borderId="22" xfId="8" applyNumberFormat="1" applyFont="1" applyFill="1" applyBorder="1" applyAlignment="1">
      <alignment horizontal="center" vertical="center" wrapText="1"/>
    </xf>
    <xf numFmtId="164" fontId="8" fillId="2" borderId="23" xfId="8" applyNumberFormat="1" applyFont="1" applyFill="1" applyBorder="1" applyAlignment="1">
      <alignment horizontal="center" vertical="center" wrapText="1"/>
    </xf>
    <xf numFmtId="0" fontId="8" fillId="2" borderId="20" xfId="6" applyFont="1" applyFill="1" applyBorder="1" applyAlignment="1">
      <alignment horizontal="center" vertical="center" wrapText="1"/>
    </xf>
    <xf numFmtId="0" fontId="8" fillId="2" borderId="3" xfId="6" applyFont="1" applyFill="1" applyBorder="1" applyAlignment="1">
      <alignment horizontal="center" vertical="center" wrapText="1"/>
    </xf>
    <xf numFmtId="0" fontId="7" fillId="0" borderId="12" xfId="6" applyFont="1" applyBorder="1" applyAlignment="1">
      <alignment horizontal="center" vertical="center" wrapText="1"/>
    </xf>
    <xf numFmtId="0" fontId="7" fillId="0" borderId="19" xfId="6" applyFont="1" applyBorder="1" applyAlignment="1">
      <alignment horizontal="center" vertical="center"/>
    </xf>
    <xf numFmtId="0" fontId="7" fillId="0" borderId="32" xfId="6" applyFont="1" applyBorder="1" applyAlignment="1">
      <alignment horizontal="center" vertical="center"/>
    </xf>
    <xf numFmtId="0" fontId="7" fillId="0" borderId="18" xfId="6" applyFont="1" applyBorder="1" applyAlignment="1">
      <alignment horizontal="center" vertical="center"/>
    </xf>
    <xf numFmtId="0" fontId="7" fillId="0" borderId="1" xfId="6" applyFont="1" applyBorder="1" applyAlignment="1">
      <alignment horizontal="justify" vertical="center"/>
    </xf>
    <xf numFmtId="0" fontId="7" fillId="0" borderId="19" xfId="9" applyFont="1" applyBorder="1" applyAlignment="1">
      <alignment horizontal="center" vertical="center"/>
    </xf>
    <xf numFmtId="0" fontId="7" fillId="0" borderId="32" xfId="9" applyFont="1" applyBorder="1" applyAlignment="1">
      <alignment horizontal="center" vertical="center"/>
    </xf>
    <xf numFmtId="0" fontId="7" fillId="0" borderId="18" xfId="9" applyFont="1" applyBorder="1" applyAlignment="1">
      <alignment horizontal="center" vertical="center"/>
    </xf>
    <xf numFmtId="0" fontId="16" fillId="4" borderId="18" xfId="6" applyFont="1" applyFill="1" applyBorder="1" applyAlignment="1">
      <alignment horizontal="left" vertical="center" wrapText="1"/>
    </xf>
    <xf numFmtId="0" fontId="10" fillId="2" borderId="6" xfId="9" applyFont="1" applyFill="1" applyBorder="1" applyAlignment="1">
      <alignment horizontal="center" vertical="center" wrapText="1"/>
    </xf>
    <xf numFmtId="0" fontId="10" fillId="2" borderId="7" xfId="9" applyFont="1" applyFill="1" applyBorder="1" applyAlignment="1">
      <alignment horizontal="center" vertical="center" wrapText="1"/>
    </xf>
    <xf numFmtId="0" fontId="10" fillId="2" borderId="8" xfId="9" applyFont="1" applyFill="1" applyBorder="1" applyAlignment="1">
      <alignment horizontal="center" vertical="center" wrapText="1"/>
    </xf>
    <xf numFmtId="0" fontId="11" fillId="0" borderId="1" xfId="9" applyFont="1" applyBorder="1" applyAlignment="1">
      <alignment horizontal="center" vertical="center" wrapText="1"/>
    </xf>
    <xf numFmtId="0" fontId="7" fillId="0" borderId="19" xfId="6" applyFont="1" applyBorder="1" applyAlignment="1">
      <alignment horizontal="center" vertical="center" wrapText="1"/>
    </xf>
    <xf numFmtId="0" fontId="7" fillId="0" borderId="32" xfId="6" applyFont="1" applyBorder="1" applyAlignment="1">
      <alignment horizontal="center" vertical="center" wrapText="1"/>
    </xf>
    <xf numFmtId="0" fontId="7" fillId="0" borderId="59" xfId="6" applyFont="1" applyBorder="1" applyAlignment="1">
      <alignment horizontal="center" vertical="center" wrapText="1"/>
    </xf>
    <xf numFmtId="0" fontId="13" fillId="4" borderId="18" xfId="6" applyFont="1" applyFill="1" applyBorder="1" applyAlignment="1">
      <alignment horizontal="left" vertical="center" wrapText="1"/>
    </xf>
    <xf numFmtId="0" fontId="10" fillId="5" borderId="2" xfId="9" applyFont="1" applyFill="1" applyBorder="1" applyAlignment="1">
      <alignment horizontal="center" vertical="center" wrapText="1"/>
    </xf>
    <xf numFmtId="0" fontId="10" fillId="5" borderId="3" xfId="9" applyFont="1" applyFill="1" applyBorder="1" applyAlignment="1">
      <alignment horizontal="center" vertical="center" wrapText="1"/>
    </xf>
    <xf numFmtId="0" fontId="10" fillId="5" borderId="4" xfId="9" applyFont="1" applyFill="1" applyBorder="1" applyAlignment="1">
      <alignment horizontal="center" vertical="center" wrapText="1"/>
    </xf>
    <xf numFmtId="0" fontId="17" fillId="4" borderId="1" xfId="0" applyFont="1" applyFill="1" applyBorder="1" applyAlignment="1">
      <alignment horizontal="left" vertical="center" wrapText="1"/>
    </xf>
    <xf numFmtId="0" fontId="7" fillId="0" borderId="19" xfId="3" applyFont="1" applyBorder="1" applyAlignment="1">
      <alignment horizontal="center" vertical="center" wrapText="1"/>
    </xf>
    <xf numFmtId="0" fontId="7" fillId="0" borderId="32"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1" xfId="3" applyFont="1" applyBorder="1" applyAlignment="1">
      <alignment horizontal="center" vertical="center"/>
    </xf>
    <xf numFmtId="0" fontId="11" fillId="0" borderId="19" xfId="3" applyFont="1" applyBorder="1" applyAlignment="1">
      <alignment horizontal="left" vertical="center" wrapText="1"/>
    </xf>
    <xf numFmtId="0" fontId="11" fillId="0" borderId="32" xfId="3" applyFont="1" applyBorder="1" applyAlignment="1">
      <alignment horizontal="left" vertical="center" wrapText="1"/>
    </xf>
    <xf numFmtId="0" fontId="11" fillId="0" borderId="18" xfId="3" applyFont="1" applyBorder="1" applyAlignment="1">
      <alignment horizontal="left" vertical="center" wrapText="1"/>
    </xf>
    <xf numFmtId="0" fontId="7" fillId="0" borderId="19" xfId="3" applyFont="1" applyBorder="1" applyAlignment="1">
      <alignment horizontal="justify" vertical="center"/>
    </xf>
    <xf numFmtId="0" fontId="7" fillId="0" borderId="18" xfId="3" applyFont="1" applyBorder="1" applyAlignment="1">
      <alignment horizontal="justify" vertical="center"/>
    </xf>
    <xf numFmtId="0" fontId="7" fillId="0" borderId="19" xfId="0" applyFont="1" applyBorder="1" applyAlignment="1">
      <alignment horizontal="center" vertical="center" wrapText="1"/>
    </xf>
    <xf numFmtId="0" fontId="7" fillId="0" borderId="32" xfId="0" applyFont="1" applyBorder="1" applyAlignment="1">
      <alignment horizontal="center" vertical="center" wrapText="1"/>
    </xf>
    <xf numFmtId="0" fontId="11" fillId="0" borderId="19" xfId="3" applyFont="1" applyBorder="1" applyAlignment="1">
      <alignment horizontal="justify" vertical="center"/>
    </xf>
    <xf numFmtId="0" fontId="11" fillId="0" borderId="32" xfId="3" applyFont="1" applyBorder="1" applyAlignment="1">
      <alignment horizontal="justify" vertical="center"/>
    </xf>
    <xf numFmtId="0" fontId="11" fillId="0" borderId="18" xfId="3" applyFont="1" applyBorder="1" applyAlignment="1">
      <alignment horizontal="justify" vertical="center"/>
    </xf>
  </cellXfs>
  <cellStyles count="11">
    <cellStyle name="Hipervínculo" xfId="5" builtinId="8"/>
    <cellStyle name="Hipervínculo 2" xfId="10"/>
    <cellStyle name="Hyperlink" xfId="4"/>
    <cellStyle name="Normal" xfId="0" builtinId="0"/>
    <cellStyle name="Normal 2" xfId="1"/>
    <cellStyle name="Normal 2 2" xfId="6"/>
    <cellStyle name="Normal 3" xfId="3"/>
    <cellStyle name="Normal 3 2" xfId="9"/>
    <cellStyle name="Porcentaje" xfId="2" builtinId="5"/>
    <cellStyle name="Porcentaje 2" xfId="7"/>
    <cellStyle name="Porcentaje 3" xfId="8"/>
  </cellStyles>
  <dxfs count="0"/>
  <tableStyles count="0" defaultTableStyle="TableStyleMedium2" defaultPivotStyle="PivotStyleLight16"/>
  <colors>
    <mruColors>
      <color rgb="FFA1E9ED"/>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n-US"/>
              <a:t>Indicador 1. Incorporación de los rasgos formativos relacionados con cada uno de los criterios del SEAES en el perfil de egreso de los programas educativos de TSU</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1'!$E$13</c:f>
              <c:strCache>
                <c:ptCount val="1"/>
                <c:pt idx="0">
                  <c:v>TSU</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1'!$G$13:$M$13</c:f>
              <c:numCache>
                <c:formatCode>0%</c:formatCode>
                <c:ptCount val="7"/>
                <c:pt idx="0">
                  <c:v>1</c:v>
                </c:pt>
                <c:pt idx="1">
                  <c:v>1</c:v>
                </c:pt>
                <c:pt idx="2">
                  <c:v>1</c:v>
                </c:pt>
                <c:pt idx="3">
                  <c:v>0.5714285714285714</c:v>
                </c:pt>
                <c:pt idx="4">
                  <c:v>1</c:v>
                </c:pt>
                <c:pt idx="5">
                  <c:v>0.7142857142857143</c:v>
                </c:pt>
                <c:pt idx="6">
                  <c:v>1</c:v>
                </c:pt>
              </c:numCache>
            </c:numRef>
          </c:val>
          <c:extLst>
            <c:ext xmlns:c16="http://schemas.microsoft.com/office/drawing/2014/chart" uri="{C3380CC4-5D6E-409C-BE32-E72D297353CC}">
              <c16:uniqueId val="{00000000-EEFD-7247-AE1A-79F865A629F7}"/>
            </c:ext>
          </c:extLst>
        </c:ser>
        <c:dLbls>
          <c:dLblPos val="outEnd"/>
          <c:showLegendKey val="0"/>
          <c:showVal val="1"/>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r>
              <a:rPr lang="en-US"/>
              <a:t>Indicador 2. Existencia de mecanismos para evaluar sistemáticamente la formación de los rasgos del perfil de egreso relacionados con los criterios del SEAES en programas educativos de maestría</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'Indicador 2'!$E$16</c:f>
              <c:strCache>
                <c:ptCount val="1"/>
                <c:pt idx="0">
                  <c:v>Maestría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2'!$G$4:$M$4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2'!$G$16:$M$16</c:f>
              <c:numCache>
                <c:formatCode>0%</c:formatCode>
                <c:ptCount val="7"/>
                <c:pt idx="0">
                  <c:v>0.72413793103448276</c:v>
                </c:pt>
                <c:pt idx="1">
                  <c:v>0.66666666666666663</c:v>
                </c:pt>
                <c:pt idx="2">
                  <c:v>0.67816091954022983</c:v>
                </c:pt>
                <c:pt idx="3">
                  <c:v>0.70114942528735635</c:v>
                </c:pt>
                <c:pt idx="4">
                  <c:v>0.70114942528735635</c:v>
                </c:pt>
                <c:pt idx="5">
                  <c:v>0.65517241379310343</c:v>
                </c:pt>
                <c:pt idx="6">
                  <c:v>0.58620689655172409</c:v>
                </c:pt>
              </c:numCache>
            </c:numRef>
          </c:val>
          <c:extLst>
            <c:ext xmlns:c16="http://schemas.microsoft.com/office/drawing/2014/chart" uri="{C3380CC4-5D6E-409C-BE32-E72D297353CC}">
              <c16:uniqueId val="{00000000-F22B-2A4B-8D94-1009833D1DF9}"/>
            </c:ext>
          </c:extLst>
        </c:ser>
        <c:dLbls>
          <c:dLblPos val="outEnd"/>
          <c:showLegendKey val="0"/>
          <c:showVal val="1"/>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cs typeface="Arial" panose="020B0604020202020204" pitchFamily="34" charset="0"/>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r>
              <a:rPr lang="en-US"/>
              <a:t>Indicador 2. Existencia de mecanismos para evaluar sistemáticamente la formación de los rasgos del perfil de egreso relacionados con los criterios del SEAES en programas educativos de doctorado</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'Indicador 2'!$E$17</c:f>
              <c:strCache>
                <c:ptCount val="1"/>
                <c:pt idx="0">
                  <c:v>Doctorado</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2'!$G$4:$M$4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2'!$G$17:$M$17</c:f>
              <c:numCache>
                <c:formatCode>0%</c:formatCode>
                <c:ptCount val="7"/>
                <c:pt idx="0">
                  <c:v>0.83333333333333337</c:v>
                </c:pt>
                <c:pt idx="1">
                  <c:v>0.80555555555555558</c:v>
                </c:pt>
                <c:pt idx="2">
                  <c:v>0.83333333333333337</c:v>
                </c:pt>
                <c:pt idx="3">
                  <c:v>0.86111111111111116</c:v>
                </c:pt>
                <c:pt idx="4">
                  <c:v>0.86111111111111116</c:v>
                </c:pt>
                <c:pt idx="5">
                  <c:v>0.83333333333333337</c:v>
                </c:pt>
                <c:pt idx="6">
                  <c:v>0.75</c:v>
                </c:pt>
              </c:numCache>
            </c:numRef>
          </c:val>
          <c:extLst>
            <c:ext xmlns:c16="http://schemas.microsoft.com/office/drawing/2014/chart" uri="{C3380CC4-5D6E-409C-BE32-E72D297353CC}">
              <c16:uniqueId val="{00000000-A5B6-8342-ABC3-DBB0DBC1FAD6}"/>
            </c:ext>
          </c:extLst>
        </c:ser>
        <c:dLbls>
          <c:dLblPos val="outEnd"/>
          <c:showLegendKey val="0"/>
          <c:showVal val="1"/>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cs typeface="Arial" panose="020B0604020202020204" pitchFamily="34" charset="0"/>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r>
              <a:rPr lang="en-US"/>
              <a:t>Indicador 2. Existencia de mecanismos para evaluar sistemáticamente la formación de los rasgos del perfil de egreso relacionados con los criterios del SEAES en programas educativos</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'Indicador 2'!$E$13</c:f>
              <c:strCache>
                <c:ptCount val="1"/>
                <c:pt idx="0">
                  <c:v>TSU</c:v>
                </c:pt>
              </c:strCache>
            </c:strRef>
          </c:tx>
          <c:spPr>
            <a:solidFill>
              <a:schemeClr val="accent1"/>
            </a:solidFill>
            <a:ln>
              <a:noFill/>
            </a:ln>
            <a:effectLst/>
          </c:spPr>
          <c:invertIfNegative val="0"/>
          <c:cat>
            <c:strRef>
              <c:f>'Indicador 2'!$G$4:$M$4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2'!$G$13:$M$13</c:f>
              <c:numCache>
                <c:formatCode>0%</c:formatCode>
                <c:ptCount val="7"/>
                <c:pt idx="0">
                  <c:v>1</c:v>
                </c:pt>
                <c:pt idx="1">
                  <c:v>1</c:v>
                </c:pt>
                <c:pt idx="2">
                  <c:v>1</c:v>
                </c:pt>
                <c:pt idx="3">
                  <c:v>0.5714285714285714</c:v>
                </c:pt>
                <c:pt idx="4">
                  <c:v>1</c:v>
                </c:pt>
                <c:pt idx="5">
                  <c:v>0.7142857142857143</c:v>
                </c:pt>
                <c:pt idx="6">
                  <c:v>1</c:v>
                </c:pt>
              </c:numCache>
            </c:numRef>
          </c:val>
          <c:extLst>
            <c:ext xmlns:c16="http://schemas.microsoft.com/office/drawing/2014/chart" uri="{C3380CC4-5D6E-409C-BE32-E72D297353CC}">
              <c16:uniqueId val="{00000000-084A-BC43-857A-EF31336B793F}"/>
            </c:ext>
          </c:extLst>
        </c:ser>
        <c:ser>
          <c:idx val="1"/>
          <c:order val="1"/>
          <c:tx>
            <c:strRef>
              <c:f>'Indicador 2'!$E$14</c:f>
              <c:strCache>
                <c:ptCount val="1"/>
                <c:pt idx="0">
                  <c:v>Licenciatura</c:v>
                </c:pt>
              </c:strCache>
            </c:strRef>
          </c:tx>
          <c:spPr>
            <a:solidFill>
              <a:schemeClr val="accent2"/>
            </a:solidFill>
            <a:ln>
              <a:noFill/>
            </a:ln>
            <a:effectLst/>
          </c:spPr>
          <c:invertIfNegative val="0"/>
          <c:cat>
            <c:strRef>
              <c:f>'Indicador 2'!$G$4:$M$4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2'!$G$14:$M$14</c:f>
              <c:numCache>
                <c:formatCode>0%</c:formatCode>
                <c:ptCount val="7"/>
                <c:pt idx="0">
                  <c:v>0.95</c:v>
                </c:pt>
                <c:pt idx="1">
                  <c:v>0.88</c:v>
                </c:pt>
                <c:pt idx="2">
                  <c:v>0.88500000000000001</c:v>
                </c:pt>
                <c:pt idx="3">
                  <c:v>0.95</c:v>
                </c:pt>
                <c:pt idx="4">
                  <c:v>0.93</c:v>
                </c:pt>
                <c:pt idx="5">
                  <c:v>0.86</c:v>
                </c:pt>
                <c:pt idx="6">
                  <c:v>0.85</c:v>
                </c:pt>
              </c:numCache>
            </c:numRef>
          </c:val>
          <c:extLst>
            <c:ext xmlns:c16="http://schemas.microsoft.com/office/drawing/2014/chart" uri="{C3380CC4-5D6E-409C-BE32-E72D297353CC}">
              <c16:uniqueId val="{00000001-084A-BC43-857A-EF31336B793F}"/>
            </c:ext>
          </c:extLst>
        </c:ser>
        <c:ser>
          <c:idx val="2"/>
          <c:order val="2"/>
          <c:tx>
            <c:strRef>
              <c:f>'Indicador 2'!$E$15</c:f>
              <c:strCache>
                <c:ptCount val="1"/>
                <c:pt idx="0">
                  <c:v>Especialidad</c:v>
                </c:pt>
              </c:strCache>
            </c:strRef>
          </c:tx>
          <c:spPr>
            <a:solidFill>
              <a:schemeClr val="accent3"/>
            </a:solidFill>
            <a:ln>
              <a:noFill/>
            </a:ln>
            <a:effectLst/>
          </c:spPr>
          <c:invertIfNegative val="0"/>
          <c:cat>
            <c:strRef>
              <c:f>'Indicador 2'!$G$4:$M$4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2'!$G$15:$M$15</c:f>
              <c:numCache>
                <c:formatCode>0%</c:formatCode>
                <c:ptCount val="7"/>
                <c:pt idx="0">
                  <c:v>0.68421052631578949</c:v>
                </c:pt>
                <c:pt idx="1">
                  <c:v>0.57894736842105265</c:v>
                </c:pt>
                <c:pt idx="2">
                  <c:v>0.57894736842105265</c:v>
                </c:pt>
                <c:pt idx="3">
                  <c:v>0.68421052631578949</c:v>
                </c:pt>
                <c:pt idx="4">
                  <c:v>0.57894736842105265</c:v>
                </c:pt>
                <c:pt idx="5">
                  <c:v>0.57894736842105265</c:v>
                </c:pt>
                <c:pt idx="6">
                  <c:v>0.63157894736842102</c:v>
                </c:pt>
              </c:numCache>
            </c:numRef>
          </c:val>
          <c:extLst>
            <c:ext xmlns:c16="http://schemas.microsoft.com/office/drawing/2014/chart" uri="{C3380CC4-5D6E-409C-BE32-E72D297353CC}">
              <c16:uniqueId val="{00000002-084A-BC43-857A-EF31336B793F}"/>
            </c:ext>
          </c:extLst>
        </c:ser>
        <c:ser>
          <c:idx val="3"/>
          <c:order val="3"/>
          <c:tx>
            <c:strRef>
              <c:f>'Indicador 2'!$E$16</c:f>
              <c:strCache>
                <c:ptCount val="1"/>
                <c:pt idx="0">
                  <c:v>Maestría</c:v>
                </c:pt>
              </c:strCache>
            </c:strRef>
          </c:tx>
          <c:spPr>
            <a:solidFill>
              <a:schemeClr val="accent4"/>
            </a:solidFill>
            <a:ln>
              <a:noFill/>
            </a:ln>
            <a:effectLst/>
          </c:spPr>
          <c:invertIfNegative val="0"/>
          <c:cat>
            <c:strRef>
              <c:f>'Indicador 2'!$G$4:$M$4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2'!$G$16:$M$16</c:f>
              <c:numCache>
                <c:formatCode>0%</c:formatCode>
                <c:ptCount val="7"/>
                <c:pt idx="0">
                  <c:v>0.72413793103448276</c:v>
                </c:pt>
                <c:pt idx="1">
                  <c:v>0.66666666666666663</c:v>
                </c:pt>
                <c:pt idx="2">
                  <c:v>0.67816091954022983</c:v>
                </c:pt>
                <c:pt idx="3">
                  <c:v>0.70114942528735635</c:v>
                </c:pt>
                <c:pt idx="4">
                  <c:v>0.70114942528735635</c:v>
                </c:pt>
                <c:pt idx="5">
                  <c:v>0.65517241379310343</c:v>
                </c:pt>
                <c:pt idx="6">
                  <c:v>0.58620689655172409</c:v>
                </c:pt>
              </c:numCache>
            </c:numRef>
          </c:val>
          <c:extLst>
            <c:ext xmlns:c16="http://schemas.microsoft.com/office/drawing/2014/chart" uri="{C3380CC4-5D6E-409C-BE32-E72D297353CC}">
              <c16:uniqueId val="{00000003-084A-BC43-857A-EF31336B793F}"/>
            </c:ext>
          </c:extLst>
        </c:ser>
        <c:ser>
          <c:idx val="4"/>
          <c:order val="4"/>
          <c:tx>
            <c:strRef>
              <c:f>'Indicador 2'!$E$17</c:f>
              <c:strCache>
                <c:ptCount val="1"/>
                <c:pt idx="0">
                  <c:v>Doctorado</c:v>
                </c:pt>
              </c:strCache>
            </c:strRef>
          </c:tx>
          <c:spPr>
            <a:solidFill>
              <a:schemeClr val="accent5"/>
            </a:solidFill>
            <a:ln>
              <a:noFill/>
            </a:ln>
            <a:effectLst/>
          </c:spPr>
          <c:invertIfNegative val="0"/>
          <c:cat>
            <c:strRef>
              <c:f>'Indicador 2'!$G$4:$M$4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2'!$G$17:$M$17</c:f>
              <c:numCache>
                <c:formatCode>0%</c:formatCode>
                <c:ptCount val="7"/>
                <c:pt idx="0">
                  <c:v>0.83333333333333337</c:v>
                </c:pt>
                <c:pt idx="1">
                  <c:v>0.80555555555555558</c:v>
                </c:pt>
                <c:pt idx="2">
                  <c:v>0.83333333333333337</c:v>
                </c:pt>
                <c:pt idx="3">
                  <c:v>0.86111111111111116</c:v>
                </c:pt>
                <c:pt idx="4">
                  <c:v>0.86111111111111116</c:v>
                </c:pt>
                <c:pt idx="5">
                  <c:v>0.83333333333333337</c:v>
                </c:pt>
                <c:pt idx="6">
                  <c:v>0.75</c:v>
                </c:pt>
              </c:numCache>
            </c:numRef>
          </c:val>
          <c:extLst>
            <c:ext xmlns:c16="http://schemas.microsoft.com/office/drawing/2014/chart" uri="{C3380CC4-5D6E-409C-BE32-E72D297353CC}">
              <c16:uniqueId val="{00000004-084A-BC43-857A-EF31336B793F}"/>
            </c:ext>
          </c:extLst>
        </c:ser>
        <c:dLbls>
          <c:showLegendKey val="0"/>
          <c:showVal val="0"/>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cs typeface="Arial" panose="020B0604020202020204" pitchFamily="34" charset="0"/>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Arial" panose="020B0604020202020204" pitchFamily="34" charset="0"/>
              </a:defRPr>
            </a:pPr>
            <a:r>
              <a:rPr lang="en-US"/>
              <a:t>Indicador 3. Tipo de evaluación que se utiliza para evaluar sistemáticamente el grado en que se logra formar los rasgos del perfil de egreso en TSU</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'Indicador 3'!$E$15</c:f>
              <c:strCache>
                <c:ptCount val="1"/>
                <c:pt idx="0">
                  <c:v>TSU</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'Indicador 3'!$G$13:$AA$14</c:f>
              <c:multiLvlStrCache>
                <c:ptCount val="21"/>
                <c:lvl>
                  <c:pt idx="0">
                    <c:v>Evaluaciones dentro del currículum</c:v>
                  </c:pt>
                  <c:pt idx="1">
                    <c:v>Evaluaciones del programa o la IES</c:v>
                  </c:pt>
                  <c:pt idx="2">
                    <c:v>Evaluaciones externas</c:v>
                  </c:pt>
                  <c:pt idx="3">
                    <c:v>Evaluaciones dentro del currículum</c:v>
                  </c:pt>
                  <c:pt idx="4">
                    <c:v>Evaluaciones del programa o la IES</c:v>
                  </c:pt>
                  <c:pt idx="5">
                    <c:v>Evaluaciones externas</c:v>
                  </c:pt>
                  <c:pt idx="6">
                    <c:v>Evaluaciones dentro del currículum</c:v>
                  </c:pt>
                  <c:pt idx="7">
                    <c:v>Evaluaciones del programa o la IES</c:v>
                  </c:pt>
                  <c:pt idx="8">
                    <c:v>Evaluaciones externas</c:v>
                  </c:pt>
                  <c:pt idx="9">
                    <c:v>Evaluaciones dentro del currículum</c:v>
                  </c:pt>
                  <c:pt idx="10">
                    <c:v>Evaluaciones del programa o la IES</c:v>
                  </c:pt>
                  <c:pt idx="11">
                    <c:v>Evaluaciones externas</c:v>
                  </c:pt>
                  <c:pt idx="12">
                    <c:v>Evaluaciones dentro del currículum</c:v>
                  </c:pt>
                  <c:pt idx="13">
                    <c:v>Evaluaciones del programa o la IES</c:v>
                  </c:pt>
                  <c:pt idx="14">
                    <c:v>Evaluaciones externas</c:v>
                  </c:pt>
                  <c:pt idx="15">
                    <c:v>Evaluaciones dentro del currículum</c:v>
                  </c:pt>
                  <c:pt idx="16">
                    <c:v>Evaluaciones del programa o la IES</c:v>
                  </c:pt>
                  <c:pt idx="17">
                    <c:v>Evaluaciones externas</c:v>
                  </c:pt>
                  <c:pt idx="18">
                    <c:v>Evaluaciones dentro del currículum</c:v>
                  </c:pt>
                  <c:pt idx="19">
                    <c:v>Evaluaciones del programa o la IES</c:v>
                  </c:pt>
                  <c:pt idx="20">
                    <c:v>Evaluaciones externas</c:v>
                  </c:pt>
                </c:lvl>
                <c:lvl>
                  <c:pt idx="0">
                    <c:v>Compromiso con la Responsabilidad Social</c:v>
                  </c:pt>
                  <c:pt idx="3">
                    <c:v>Equidad Social y de Género</c:v>
                  </c:pt>
                  <c:pt idx="6">
                    <c:v>Inclusión</c:v>
                  </c:pt>
                  <c:pt idx="9">
                    <c:v>Excelencia</c:v>
                  </c:pt>
                  <c:pt idx="12">
                    <c:v>Vanguardia</c:v>
                  </c:pt>
                  <c:pt idx="15">
                    <c:v>Innovación Social</c:v>
                  </c:pt>
                  <c:pt idx="18">
                    <c:v>Interculturalidad</c:v>
                  </c:pt>
                </c:lvl>
              </c:multiLvlStrCache>
            </c:multiLvlStrRef>
          </c:cat>
          <c:val>
            <c:numRef>
              <c:f>'Indicador 3'!$G$15:$AA$15</c:f>
              <c:numCache>
                <c:formatCode>0.0%</c:formatCode>
                <c:ptCount val="21"/>
                <c:pt idx="0">
                  <c:v>0.7142857142857143</c:v>
                </c:pt>
                <c:pt idx="1">
                  <c:v>0.42857142857142855</c:v>
                </c:pt>
                <c:pt idx="2">
                  <c:v>0</c:v>
                </c:pt>
                <c:pt idx="3">
                  <c:v>0.14285714285714285</c:v>
                </c:pt>
                <c:pt idx="4">
                  <c:v>0.8571428571428571</c:v>
                </c:pt>
                <c:pt idx="5">
                  <c:v>0</c:v>
                </c:pt>
                <c:pt idx="6">
                  <c:v>0.14285714285714285</c:v>
                </c:pt>
                <c:pt idx="7">
                  <c:v>0.8571428571428571</c:v>
                </c:pt>
                <c:pt idx="8">
                  <c:v>0</c:v>
                </c:pt>
                <c:pt idx="9">
                  <c:v>0.42857142857142855</c:v>
                </c:pt>
                <c:pt idx="10">
                  <c:v>0.2857142857142857</c:v>
                </c:pt>
                <c:pt idx="11">
                  <c:v>0.14285714285714285</c:v>
                </c:pt>
                <c:pt idx="12">
                  <c:v>0.5714285714285714</c:v>
                </c:pt>
                <c:pt idx="13">
                  <c:v>0.42857142857142855</c:v>
                </c:pt>
                <c:pt idx="14">
                  <c:v>0</c:v>
                </c:pt>
                <c:pt idx="15">
                  <c:v>0.2857142857142857</c:v>
                </c:pt>
                <c:pt idx="16">
                  <c:v>0.5714285714285714</c:v>
                </c:pt>
                <c:pt idx="17">
                  <c:v>0</c:v>
                </c:pt>
                <c:pt idx="18">
                  <c:v>0.5714285714285714</c:v>
                </c:pt>
                <c:pt idx="19">
                  <c:v>0.42857142857142855</c:v>
                </c:pt>
                <c:pt idx="20">
                  <c:v>0</c:v>
                </c:pt>
              </c:numCache>
            </c:numRef>
          </c:val>
          <c:extLst>
            <c:ext xmlns:c16="http://schemas.microsoft.com/office/drawing/2014/chart" uri="{C3380CC4-5D6E-409C-BE32-E72D297353CC}">
              <c16:uniqueId val="{00000000-2BBD-9D48-90D8-B0B6742E6969}"/>
            </c:ext>
          </c:extLst>
        </c:ser>
        <c:dLbls>
          <c:showLegendKey val="0"/>
          <c:showVal val="1"/>
          <c:showCatName val="0"/>
          <c:showSerName val="0"/>
          <c:showPercent val="0"/>
          <c:showBubbleSize val="0"/>
        </c:dLbls>
        <c:gapWidth val="150"/>
        <c:axId val="1494636784"/>
        <c:axId val="1143421952"/>
      </c:barChart>
      <c:catAx>
        <c:axId val="149463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crossAx val="1143421952"/>
        <c:crosses val="autoZero"/>
        <c:auto val="1"/>
        <c:lblAlgn val="ctr"/>
        <c:lblOffset val="100"/>
        <c:noMultiLvlLbl val="0"/>
      </c:catAx>
      <c:valAx>
        <c:axId val="11434219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crossAx val="1494636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cs typeface="Arial" panose="020B0604020202020204" pitchFamily="34" charset="0"/>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Arial" panose="020B0604020202020204" pitchFamily="34" charset="0"/>
              </a:defRPr>
            </a:pPr>
            <a:r>
              <a:rPr lang="en-US"/>
              <a:t>Indicador 3. Tipo de evaluación que se utiliza para evaluar sistemáticamente el grado en que se logra formar los rasgos del perfil de egreso en licenciatura</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'Indicador 3'!$E$16</c:f>
              <c:strCache>
                <c:ptCount val="1"/>
                <c:pt idx="0">
                  <c:v>Licenciatura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'Indicador 3'!$G$13:$AA$14</c:f>
              <c:multiLvlStrCache>
                <c:ptCount val="21"/>
                <c:lvl>
                  <c:pt idx="0">
                    <c:v>Evaluaciones dentro del currículum</c:v>
                  </c:pt>
                  <c:pt idx="1">
                    <c:v>Evaluaciones del programa o la IES</c:v>
                  </c:pt>
                  <c:pt idx="2">
                    <c:v>Evaluaciones externas</c:v>
                  </c:pt>
                  <c:pt idx="3">
                    <c:v>Evaluaciones dentro del currículum</c:v>
                  </c:pt>
                  <c:pt idx="4">
                    <c:v>Evaluaciones del programa o la IES</c:v>
                  </c:pt>
                  <c:pt idx="5">
                    <c:v>Evaluaciones externas</c:v>
                  </c:pt>
                  <c:pt idx="6">
                    <c:v>Evaluaciones dentro del currículum</c:v>
                  </c:pt>
                  <c:pt idx="7">
                    <c:v>Evaluaciones del programa o la IES</c:v>
                  </c:pt>
                  <c:pt idx="8">
                    <c:v>Evaluaciones externas</c:v>
                  </c:pt>
                  <c:pt idx="9">
                    <c:v>Evaluaciones dentro del currículum</c:v>
                  </c:pt>
                  <c:pt idx="10">
                    <c:v>Evaluaciones del programa o la IES</c:v>
                  </c:pt>
                  <c:pt idx="11">
                    <c:v>Evaluaciones externas</c:v>
                  </c:pt>
                  <c:pt idx="12">
                    <c:v>Evaluaciones dentro del currículum</c:v>
                  </c:pt>
                  <c:pt idx="13">
                    <c:v>Evaluaciones del programa o la IES</c:v>
                  </c:pt>
                  <c:pt idx="14">
                    <c:v>Evaluaciones externas</c:v>
                  </c:pt>
                  <c:pt idx="15">
                    <c:v>Evaluaciones dentro del currículum</c:v>
                  </c:pt>
                  <c:pt idx="16">
                    <c:v>Evaluaciones del programa o la IES</c:v>
                  </c:pt>
                  <c:pt idx="17">
                    <c:v>Evaluaciones externas</c:v>
                  </c:pt>
                  <c:pt idx="18">
                    <c:v>Evaluaciones dentro del currículum</c:v>
                  </c:pt>
                  <c:pt idx="19">
                    <c:v>Evaluaciones del programa o la IES</c:v>
                  </c:pt>
                  <c:pt idx="20">
                    <c:v>Evaluaciones externas</c:v>
                  </c:pt>
                </c:lvl>
                <c:lvl>
                  <c:pt idx="0">
                    <c:v>Compromiso con la Responsabilidad Social</c:v>
                  </c:pt>
                  <c:pt idx="3">
                    <c:v>Equidad Social y de Género</c:v>
                  </c:pt>
                  <c:pt idx="6">
                    <c:v>Inclusión</c:v>
                  </c:pt>
                  <c:pt idx="9">
                    <c:v>Excelencia</c:v>
                  </c:pt>
                  <c:pt idx="12">
                    <c:v>Vanguardia</c:v>
                  </c:pt>
                  <c:pt idx="15">
                    <c:v>Innovación Social</c:v>
                  </c:pt>
                  <c:pt idx="18">
                    <c:v>Interculturalidad</c:v>
                  </c:pt>
                </c:lvl>
              </c:multiLvlStrCache>
            </c:multiLvlStrRef>
          </c:cat>
          <c:val>
            <c:numRef>
              <c:f>'Indicador 3'!$G$16:$AA$16</c:f>
              <c:numCache>
                <c:formatCode>0.0%</c:formatCode>
                <c:ptCount val="21"/>
                <c:pt idx="0">
                  <c:v>0.77</c:v>
                </c:pt>
                <c:pt idx="1">
                  <c:v>0.44</c:v>
                </c:pt>
                <c:pt idx="2">
                  <c:v>0.52</c:v>
                </c:pt>
                <c:pt idx="3">
                  <c:v>0.53500000000000003</c:v>
                </c:pt>
                <c:pt idx="4">
                  <c:v>0.56999999999999995</c:v>
                </c:pt>
                <c:pt idx="5">
                  <c:v>0.40500000000000003</c:v>
                </c:pt>
                <c:pt idx="6">
                  <c:v>0.51500000000000001</c:v>
                </c:pt>
                <c:pt idx="7">
                  <c:v>0.67500000000000004</c:v>
                </c:pt>
                <c:pt idx="8">
                  <c:v>0.255</c:v>
                </c:pt>
                <c:pt idx="9">
                  <c:v>0.78500000000000003</c:v>
                </c:pt>
                <c:pt idx="10">
                  <c:v>0.52500000000000002</c:v>
                </c:pt>
                <c:pt idx="11">
                  <c:v>0.61499999999999999</c:v>
                </c:pt>
                <c:pt idx="12">
                  <c:v>0.78500000000000003</c:v>
                </c:pt>
                <c:pt idx="13">
                  <c:v>0.52</c:v>
                </c:pt>
                <c:pt idx="14">
                  <c:v>0.55000000000000004</c:v>
                </c:pt>
                <c:pt idx="15">
                  <c:v>0.66500000000000004</c:v>
                </c:pt>
                <c:pt idx="16">
                  <c:v>0.53</c:v>
                </c:pt>
                <c:pt idx="17">
                  <c:v>0.36</c:v>
                </c:pt>
                <c:pt idx="18">
                  <c:v>0.58499999999999996</c:v>
                </c:pt>
                <c:pt idx="19">
                  <c:v>0.505</c:v>
                </c:pt>
                <c:pt idx="20">
                  <c:v>0.28000000000000003</c:v>
                </c:pt>
              </c:numCache>
            </c:numRef>
          </c:val>
          <c:extLst>
            <c:ext xmlns:c16="http://schemas.microsoft.com/office/drawing/2014/chart" uri="{C3380CC4-5D6E-409C-BE32-E72D297353CC}">
              <c16:uniqueId val="{00000000-45C6-8141-B0FC-1024ECABAB18}"/>
            </c:ext>
          </c:extLst>
        </c:ser>
        <c:dLbls>
          <c:showLegendKey val="0"/>
          <c:showVal val="1"/>
          <c:showCatName val="0"/>
          <c:showSerName val="0"/>
          <c:showPercent val="0"/>
          <c:showBubbleSize val="0"/>
        </c:dLbls>
        <c:gapWidth val="150"/>
        <c:axId val="1494636784"/>
        <c:axId val="1143421952"/>
      </c:barChart>
      <c:catAx>
        <c:axId val="149463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crossAx val="1143421952"/>
        <c:crosses val="autoZero"/>
        <c:auto val="1"/>
        <c:lblAlgn val="ctr"/>
        <c:lblOffset val="100"/>
        <c:noMultiLvlLbl val="0"/>
      </c:catAx>
      <c:valAx>
        <c:axId val="11434219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crossAx val="1494636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cs typeface="Arial" panose="020B0604020202020204" pitchFamily="34" charset="0"/>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Arial" panose="020B0604020202020204" pitchFamily="34" charset="0"/>
              </a:defRPr>
            </a:pPr>
            <a:r>
              <a:rPr lang="en-US"/>
              <a:t>Indicador 3. Tipo de evaluación que se utiliza para evaluar sistemáticamente el grado en que se logra formar los rasgos del perfil de egreso en especialidad</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'Indicador 3'!$E$17</c:f>
              <c:strCache>
                <c:ptCount val="1"/>
                <c:pt idx="0">
                  <c:v>Especialidad</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'Indicador 3'!$G$13:$AA$14</c:f>
              <c:multiLvlStrCache>
                <c:ptCount val="21"/>
                <c:lvl>
                  <c:pt idx="0">
                    <c:v>Evaluaciones dentro del currículum</c:v>
                  </c:pt>
                  <c:pt idx="1">
                    <c:v>Evaluaciones del programa o la IES</c:v>
                  </c:pt>
                  <c:pt idx="2">
                    <c:v>Evaluaciones externas</c:v>
                  </c:pt>
                  <c:pt idx="3">
                    <c:v>Evaluaciones dentro del currículum</c:v>
                  </c:pt>
                  <c:pt idx="4">
                    <c:v>Evaluaciones del programa o la IES</c:v>
                  </c:pt>
                  <c:pt idx="5">
                    <c:v>Evaluaciones externas</c:v>
                  </c:pt>
                  <c:pt idx="6">
                    <c:v>Evaluaciones dentro del currículum</c:v>
                  </c:pt>
                  <c:pt idx="7">
                    <c:v>Evaluaciones del programa o la IES</c:v>
                  </c:pt>
                  <c:pt idx="8">
                    <c:v>Evaluaciones externas</c:v>
                  </c:pt>
                  <c:pt idx="9">
                    <c:v>Evaluaciones dentro del currículum</c:v>
                  </c:pt>
                  <c:pt idx="10">
                    <c:v>Evaluaciones del programa o la IES</c:v>
                  </c:pt>
                  <c:pt idx="11">
                    <c:v>Evaluaciones externas</c:v>
                  </c:pt>
                  <c:pt idx="12">
                    <c:v>Evaluaciones dentro del currículum</c:v>
                  </c:pt>
                  <c:pt idx="13">
                    <c:v>Evaluaciones del programa o la IES</c:v>
                  </c:pt>
                  <c:pt idx="14">
                    <c:v>Evaluaciones externas</c:v>
                  </c:pt>
                  <c:pt idx="15">
                    <c:v>Evaluaciones dentro del currículum</c:v>
                  </c:pt>
                  <c:pt idx="16">
                    <c:v>Evaluaciones del programa o la IES</c:v>
                  </c:pt>
                  <c:pt idx="17">
                    <c:v>Evaluaciones externas</c:v>
                  </c:pt>
                  <c:pt idx="18">
                    <c:v>Evaluaciones dentro del currículum</c:v>
                  </c:pt>
                  <c:pt idx="19">
                    <c:v>Evaluaciones del programa o la IES</c:v>
                  </c:pt>
                  <c:pt idx="20">
                    <c:v>Evaluaciones externas</c:v>
                  </c:pt>
                </c:lvl>
                <c:lvl>
                  <c:pt idx="0">
                    <c:v>Compromiso con la Responsabilidad Social</c:v>
                  </c:pt>
                  <c:pt idx="3">
                    <c:v>Equidad Social y de Género</c:v>
                  </c:pt>
                  <c:pt idx="6">
                    <c:v>Inclusión</c:v>
                  </c:pt>
                  <c:pt idx="9">
                    <c:v>Excelencia</c:v>
                  </c:pt>
                  <c:pt idx="12">
                    <c:v>Vanguardia</c:v>
                  </c:pt>
                  <c:pt idx="15">
                    <c:v>Innovación Social</c:v>
                  </c:pt>
                  <c:pt idx="18">
                    <c:v>Interculturalidad</c:v>
                  </c:pt>
                </c:lvl>
              </c:multiLvlStrCache>
            </c:multiLvlStrRef>
          </c:cat>
          <c:val>
            <c:numRef>
              <c:f>'Indicador 3'!$G$17:$AA$17</c:f>
              <c:numCache>
                <c:formatCode>0.0%</c:formatCode>
                <c:ptCount val="21"/>
                <c:pt idx="0">
                  <c:v>0.63157894736842102</c:v>
                </c:pt>
                <c:pt idx="1">
                  <c:v>0.15789473684210525</c:v>
                </c:pt>
                <c:pt idx="2">
                  <c:v>0.15789473684210525</c:v>
                </c:pt>
                <c:pt idx="3">
                  <c:v>0.42105263157894735</c:v>
                </c:pt>
                <c:pt idx="4">
                  <c:v>0.26315789473684209</c:v>
                </c:pt>
                <c:pt idx="5">
                  <c:v>0.10526315789473684</c:v>
                </c:pt>
                <c:pt idx="6">
                  <c:v>0.31578947368421051</c:v>
                </c:pt>
                <c:pt idx="7">
                  <c:v>0.42105263157894735</c:v>
                </c:pt>
                <c:pt idx="8">
                  <c:v>0.10526315789473684</c:v>
                </c:pt>
                <c:pt idx="9">
                  <c:v>0.47368421052631576</c:v>
                </c:pt>
                <c:pt idx="10">
                  <c:v>0.31578947368421051</c:v>
                </c:pt>
                <c:pt idx="11">
                  <c:v>0.15789473684210525</c:v>
                </c:pt>
                <c:pt idx="12">
                  <c:v>0.42105263157894735</c:v>
                </c:pt>
                <c:pt idx="13">
                  <c:v>0.31578947368421051</c:v>
                </c:pt>
                <c:pt idx="14">
                  <c:v>0.10526315789473684</c:v>
                </c:pt>
                <c:pt idx="15">
                  <c:v>0.47368421052631576</c:v>
                </c:pt>
                <c:pt idx="16">
                  <c:v>0.21052631578947367</c:v>
                </c:pt>
                <c:pt idx="17">
                  <c:v>0.15789473684210525</c:v>
                </c:pt>
                <c:pt idx="18">
                  <c:v>0.36842105263157893</c:v>
                </c:pt>
                <c:pt idx="19">
                  <c:v>0.36842105263157893</c:v>
                </c:pt>
                <c:pt idx="20">
                  <c:v>0.10526315789473684</c:v>
                </c:pt>
              </c:numCache>
            </c:numRef>
          </c:val>
          <c:extLst>
            <c:ext xmlns:c16="http://schemas.microsoft.com/office/drawing/2014/chart" uri="{C3380CC4-5D6E-409C-BE32-E72D297353CC}">
              <c16:uniqueId val="{00000000-2C80-044A-A257-D12725048495}"/>
            </c:ext>
          </c:extLst>
        </c:ser>
        <c:dLbls>
          <c:showLegendKey val="0"/>
          <c:showVal val="1"/>
          <c:showCatName val="0"/>
          <c:showSerName val="0"/>
          <c:showPercent val="0"/>
          <c:showBubbleSize val="0"/>
        </c:dLbls>
        <c:gapWidth val="150"/>
        <c:axId val="1494636784"/>
        <c:axId val="1143421952"/>
      </c:barChart>
      <c:catAx>
        <c:axId val="149463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crossAx val="1143421952"/>
        <c:crosses val="autoZero"/>
        <c:auto val="1"/>
        <c:lblAlgn val="ctr"/>
        <c:lblOffset val="100"/>
        <c:noMultiLvlLbl val="0"/>
      </c:catAx>
      <c:valAx>
        <c:axId val="11434219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crossAx val="1494636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cs typeface="Arial" panose="020B0604020202020204" pitchFamily="34" charset="0"/>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Arial" panose="020B0604020202020204" pitchFamily="34" charset="0"/>
              </a:defRPr>
            </a:pPr>
            <a:r>
              <a:rPr lang="en-US"/>
              <a:t>Indicador 3. Tipo de evaluación que se utiliza para evaluar sistemáticamente el grado en que se logra formar los rasgos del perfil de egreso en maestría</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'Indicador 3'!$E$18</c:f>
              <c:strCache>
                <c:ptCount val="1"/>
                <c:pt idx="0">
                  <c:v>Maestría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'Indicador 3'!$G$13:$AA$14</c:f>
              <c:multiLvlStrCache>
                <c:ptCount val="21"/>
                <c:lvl>
                  <c:pt idx="0">
                    <c:v>Evaluaciones dentro del currículum</c:v>
                  </c:pt>
                  <c:pt idx="1">
                    <c:v>Evaluaciones del programa o la IES</c:v>
                  </c:pt>
                  <c:pt idx="2">
                    <c:v>Evaluaciones externas</c:v>
                  </c:pt>
                  <c:pt idx="3">
                    <c:v>Evaluaciones dentro del currículum</c:v>
                  </c:pt>
                  <c:pt idx="4">
                    <c:v>Evaluaciones del programa o la IES</c:v>
                  </c:pt>
                  <c:pt idx="5">
                    <c:v>Evaluaciones externas</c:v>
                  </c:pt>
                  <c:pt idx="6">
                    <c:v>Evaluaciones dentro del currículum</c:v>
                  </c:pt>
                  <c:pt idx="7">
                    <c:v>Evaluaciones del programa o la IES</c:v>
                  </c:pt>
                  <c:pt idx="8">
                    <c:v>Evaluaciones externas</c:v>
                  </c:pt>
                  <c:pt idx="9">
                    <c:v>Evaluaciones dentro del currículum</c:v>
                  </c:pt>
                  <c:pt idx="10">
                    <c:v>Evaluaciones del programa o la IES</c:v>
                  </c:pt>
                  <c:pt idx="11">
                    <c:v>Evaluaciones externas</c:v>
                  </c:pt>
                  <c:pt idx="12">
                    <c:v>Evaluaciones dentro del currículum</c:v>
                  </c:pt>
                  <c:pt idx="13">
                    <c:v>Evaluaciones del programa o la IES</c:v>
                  </c:pt>
                  <c:pt idx="14">
                    <c:v>Evaluaciones externas</c:v>
                  </c:pt>
                  <c:pt idx="15">
                    <c:v>Evaluaciones dentro del currículum</c:v>
                  </c:pt>
                  <c:pt idx="16">
                    <c:v>Evaluaciones del programa o la IES</c:v>
                  </c:pt>
                  <c:pt idx="17">
                    <c:v>Evaluaciones externas</c:v>
                  </c:pt>
                  <c:pt idx="18">
                    <c:v>Evaluaciones dentro del currículum</c:v>
                  </c:pt>
                  <c:pt idx="19">
                    <c:v>Evaluaciones del programa o la IES</c:v>
                  </c:pt>
                  <c:pt idx="20">
                    <c:v>Evaluaciones externas</c:v>
                  </c:pt>
                </c:lvl>
                <c:lvl>
                  <c:pt idx="0">
                    <c:v>Compromiso con la Responsabilidad Social</c:v>
                  </c:pt>
                  <c:pt idx="3">
                    <c:v>Equidad Social y de Género</c:v>
                  </c:pt>
                  <c:pt idx="6">
                    <c:v>Inclusión</c:v>
                  </c:pt>
                  <c:pt idx="9">
                    <c:v>Excelencia</c:v>
                  </c:pt>
                  <c:pt idx="12">
                    <c:v>Vanguardia</c:v>
                  </c:pt>
                  <c:pt idx="15">
                    <c:v>Innovación Social</c:v>
                  </c:pt>
                  <c:pt idx="18">
                    <c:v>Interculturalidad</c:v>
                  </c:pt>
                </c:lvl>
              </c:multiLvlStrCache>
            </c:multiLvlStrRef>
          </c:cat>
          <c:val>
            <c:numRef>
              <c:f>'Indicador 3'!$G$18:$AA$18</c:f>
              <c:numCache>
                <c:formatCode>0.0%</c:formatCode>
                <c:ptCount val="21"/>
                <c:pt idx="0">
                  <c:v>0.55172413793103448</c:v>
                </c:pt>
                <c:pt idx="1">
                  <c:v>0.28735632183908044</c:v>
                </c:pt>
                <c:pt idx="2">
                  <c:v>0.10344827586206896</c:v>
                </c:pt>
                <c:pt idx="3">
                  <c:v>0.33333333333333331</c:v>
                </c:pt>
                <c:pt idx="4">
                  <c:v>0.36781609195402298</c:v>
                </c:pt>
                <c:pt idx="5">
                  <c:v>0.10344827586206896</c:v>
                </c:pt>
                <c:pt idx="6">
                  <c:v>0.39080459770114945</c:v>
                </c:pt>
                <c:pt idx="7">
                  <c:v>0.33333333333333331</c:v>
                </c:pt>
                <c:pt idx="8">
                  <c:v>9.1954022988505746E-2</c:v>
                </c:pt>
                <c:pt idx="9">
                  <c:v>0.52873563218390807</c:v>
                </c:pt>
                <c:pt idx="10">
                  <c:v>0.2988505747126437</c:v>
                </c:pt>
                <c:pt idx="11">
                  <c:v>0.14942528735632185</c:v>
                </c:pt>
                <c:pt idx="12">
                  <c:v>0.52873563218390807</c:v>
                </c:pt>
                <c:pt idx="13">
                  <c:v>0.32183908045977011</c:v>
                </c:pt>
                <c:pt idx="14">
                  <c:v>0.10344827586206896</c:v>
                </c:pt>
                <c:pt idx="15">
                  <c:v>0.40229885057471265</c:v>
                </c:pt>
                <c:pt idx="16">
                  <c:v>0.2988505747126437</c:v>
                </c:pt>
                <c:pt idx="17">
                  <c:v>6.8965517241379309E-2</c:v>
                </c:pt>
                <c:pt idx="18">
                  <c:v>0.32183908045977011</c:v>
                </c:pt>
                <c:pt idx="19">
                  <c:v>0.33333333333333331</c:v>
                </c:pt>
                <c:pt idx="20">
                  <c:v>9.1954022988505746E-2</c:v>
                </c:pt>
              </c:numCache>
            </c:numRef>
          </c:val>
          <c:extLst>
            <c:ext xmlns:c16="http://schemas.microsoft.com/office/drawing/2014/chart" uri="{C3380CC4-5D6E-409C-BE32-E72D297353CC}">
              <c16:uniqueId val="{00000000-C6E8-2C4D-8C2E-FE7EF2F70240}"/>
            </c:ext>
          </c:extLst>
        </c:ser>
        <c:dLbls>
          <c:showLegendKey val="0"/>
          <c:showVal val="1"/>
          <c:showCatName val="0"/>
          <c:showSerName val="0"/>
          <c:showPercent val="0"/>
          <c:showBubbleSize val="0"/>
        </c:dLbls>
        <c:gapWidth val="150"/>
        <c:axId val="1494636784"/>
        <c:axId val="1143421952"/>
      </c:barChart>
      <c:catAx>
        <c:axId val="149463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crossAx val="1143421952"/>
        <c:crosses val="autoZero"/>
        <c:auto val="1"/>
        <c:lblAlgn val="ctr"/>
        <c:lblOffset val="100"/>
        <c:noMultiLvlLbl val="0"/>
      </c:catAx>
      <c:valAx>
        <c:axId val="11434219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crossAx val="1494636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cs typeface="Arial" panose="020B0604020202020204" pitchFamily="34" charset="0"/>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Arial" panose="020B0604020202020204" pitchFamily="34" charset="0"/>
              </a:defRPr>
            </a:pPr>
            <a:r>
              <a:rPr lang="en-US"/>
              <a:t>Indicador 3. Tipo de evaluación que se utiliza para evaluar sistemáticamente el grado en que se logra formar los rasgos del perfil de egreso en doctorado</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'Indicador 3'!$E$19</c:f>
              <c:strCache>
                <c:ptCount val="1"/>
                <c:pt idx="0">
                  <c:v>Doctorado</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'Indicador 3'!$G$13:$AA$14</c:f>
              <c:multiLvlStrCache>
                <c:ptCount val="21"/>
                <c:lvl>
                  <c:pt idx="0">
                    <c:v>Evaluaciones dentro del currículum</c:v>
                  </c:pt>
                  <c:pt idx="1">
                    <c:v>Evaluaciones del programa o la IES</c:v>
                  </c:pt>
                  <c:pt idx="2">
                    <c:v>Evaluaciones externas</c:v>
                  </c:pt>
                  <c:pt idx="3">
                    <c:v>Evaluaciones dentro del currículum</c:v>
                  </c:pt>
                  <c:pt idx="4">
                    <c:v>Evaluaciones del programa o la IES</c:v>
                  </c:pt>
                  <c:pt idx="5">
                    <c:v>Evaluaciones externas</c:v>
                  </c:pt>
                  <c:pt idx="6">
                    <c:v>Evaluaciones dentro del currículum</c:v>
                  </c:pt>
                  <c:pt idx="7">
                    <c:v>Evaluaciones del programa o la IES</c:v>
                  </c:pt>
                  <c:pt idx="8">
                    <c:v>Evaluaciones externas</c:v>
                  </c:pt>
                  <c:pt idx="9">
                    <c:v>Evaluaciones dentro del currículum</c:v>
                  </c:pt>
                  <c:pt idx="10">
                    <c:v>Evaluaciones del programa o la IES</c:v>
                  </c:pt>
                  <c:pt idx="11">
                    <c:v>Evaluaciones externas</c:v>
                  </c:pt>
                  <c:pt idx="12">
                    <c:v>Evaluaciones dentro del currículum</c:v>
                  </c:pt>
                  <c:pt idx="13">
                    <c:v>Evaluaciones del programa o la IES</c:v>
                  </c:pt>
                  <c:pt idx="14">
                    <c:v>Evaluaciones externas</c:v>
                  </c:pt>
                  <c:pt idx="15">
                    <c:v>Evaluaciones dentro del currículum</c:v>
                  </c:pt>
                  <c:pt idx="16">
                    <c:v>Evaluaciones del programa o la IES</c:v>
                  </c:pt>
                  <c:pt idx="17">
                    <c:v>Evaluaciones externas</c:v>
                  </c:pt>
                  <c:pt idx="18">
                    <c:v>Evaluaciones dentro del currículum</c:v>
                  </c:pt>
                  <c:pt idx="19">
                    <c:v>Evaluaciones del programa o la IES</c:v>
                  </c:pt>
                  <c:pt idx="20">
                    <c:v>Evaluaciones externas</c:v>
                  </c:pt>
                </c:lvl>
                <c:lvl>
                  <c:pt idx="0">
                    <c:v>Compromiso con la Responsabilidad Social</c:v>
                  </c:pt>
                  <c:pt idx="3">
                    <c:v>Equidad Social y de Género</c:v>
                  </c:pt>
                  <c:pt idx="6">
                    <c:v>Inclusión</c:v>
                  </c:pt>
                  <c:pt idx="9">
                    <c:v>Excelencia</c:v>
                  </c:pt>
                  <c:pt idx="12">
                    <c:v>Vanguardia</c:v>
                  </c:pt>
                  <c:pt idx="15">
                    <c:v>Innovación Social</c:v>
                  </c:pt>
                  <c:pt idx="18">
                    <c:v>Interculturalidad</c:v>
                  </c:pt>
                </c:lvl>
              </c:multiLvlStrCache>
            </c:multiLvlStrRef>
          </c:cat>
          <c:val>
            <c:numRef>
              <c:f>'Indicador 3'!$G$19:$AA$19</c:f>
              <c:numCache>
                <c:formatCode>0.0%</c:formatCode>
                <c:ptCount val="21"/>
                <c:pt idx="0">
                  <c:v>0.58333333333333337</c:v>
                </c:pt>
                <c:pt idx="1">
                  <c:v>0.44444444444444442</c:v>
                </c:pt>
                <c:pt idx="2">
                  <c:v>0.19444444444444445</c:v>
                </c:pt>
                <c:pt idx="3">
                  <c:v>0.5</c:v>
                </c:pt>
                <c:pt idx="4">
                  <c:v>0.47222222222222221</c:v>
                </c:pt>
                <c:pt idx="5">
                  <c:v>0.16666666666666666</c:v>
                </c:pt>
                <c:pt idx="6">
                  <c:v>0.3611111111111111</c:v>
                </c:pt>
                <c:pt idx="7">
                  <c:v>0.52777777777777779</c:v>
                </c:pt>
                <c:pt idx="8">
                  <c:v>0.19444444444444445</c:v>
                </c:pt>
                <c:pt idx="9">
                  <c:v>0.72222222222222221</c:v>
                </c:pt>
                <c:pt idx="10">
                  <c:v>0.33333333333333331</c:v>
                </c:pt>
                <c:pt idx="11">
                  <c:v>0.19444444444444445</c:v>
                </c:pt>
                <c:pt idx="12">
                  <c:v>0.66666666666666663</c:v>
                </c:pt>
                <c:pt idx="13">
                  <c:v>0.3888888888888889</c:v>
                </c:pt>
                <c:pt idx="14">
                  <c:v>0.1388888888888889</c:v>
                </c:pt>
                <c:pt idx="15">
                  <c:v>0.20689655172413793</c:v>
                </c:pt>
                <c:pt idx="16">
                  <c:v>0.44444444444444442</c:v>
                </c:pt>
                <c:pt idx="17">
                  <c:v>0.1388888888888889</c:v>
                </c:pt>
                <c:pt idx="18">
                  <c:v>0.3611111111111111</c:v>
                </c:pt>
                <c:pt idx="19">
                  <c:v>0.47222222222222221</c:v>
                </c:pt>
                <c:pt idx="20">
                  <c:v>8.3333333333333329E-2</c:v>
                </c:pt>
              </c:numCache>
            </c:numRef>
          </c:val>
          <c:extLst>
            <c:ext xmlns:c16="http://schemas.microsoft.com/office/drawing/2014/chart" uri="{C3380CC4-5D6E-409C-BE32-E72D297353CC}">
              <c16:uniqueId val="{00000000-FBF0-4F46-858A-E98F98DCCDC3}"/>
            </c:ext>
          </c:extLst>
        </c:ser>
        <c:dLbls>
          <c:showLegendKey val="0"/>
          <c:showVal val="1"/>
          <c:showCatName val="0"/>
          <c:showSerName val="0"/>
          <c:showPercent val="0"/>
          <c:showBubbleSize val="0"/>
        </c:dLbls>
        <c:gapWidth val="150"/>
        <c:axId val="1494636784"/>
        <c:axId val="1143421952"/>
      </c:barChart>
      <c:catAx>
        <c:axId val="149463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crossAx val="1143421952"/>
        <c:crosses val="autoZero"/>
        <c:auto val="1"/>
        <c:lblAlgn val="ctr"/>
        <c:lblOffset val="100"/>
        <c:noMultiLvlLbl val="0"/>
      </c:catAx>
      <c:valAx>
        <c:axId val="11434219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crossAx val="1494636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cs typeface="Arial" panose="020B0604020202020204" pitchFamily="34" charset="0"/>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Arial" panose="020B0604020202020204" pitchFamily="34" charset="0"/>
              </a:defRPr>
            </a:pPr>
            <a:r>
              <a:rPr lang="en-US"/>
              <a:t>Indicador 3. Tipo de evaluación que se utiliza para evaluar sistemáticamente el grado en que se logra formar los rasgos del perfil de egreso</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'Indicador 3'!$E$15</c:f>
              <c:strCache>
                <c:ptCount val="1"/>
                <c:pt idx="0">
                  <c:v>TSU</c:v>
                </c:pt>
              </c:strCache>
            </c:strRef>
          </c:tx>
          <c:spPr>
            <a:solidFill>
              <a:schemeClr val="accent1"/>
            </a:solidFill>
            <a:ln>
              <a:noFill/>
            </a:ln>
            <a:effectLst/>
          </c:spPr>
          <c:invertIfNegative val="0"/>
          <c:cat>
            <c:multiLvlStrRef>
              <c:f>'Indicador 3'!$G$13:$AA$14</c:f>
              <c:multiLvlStrCache>
                <c:ptCount val="21"/>
                <c:lvl>
                  <c:pt idx="0">
                    <c:v>Evaluaciones dentro del currículum</c:v>
                  </c:pt>
                  <c:pt idx="1">
                    <c:v>Evaluaciones del programa o la IES</c:v>
                  </c:pt>
                  <c:pt idx="2">
                    <c:v>Evaluaciones externas</c:v>
                  </c:pt>
                  <c:pt idx="3">
                    <c:v>Evaluaciones dentro del currículum</c:v>
                  </c:pt>
                  <c:pt idx="4">
                    <c:v>Evaluaciones del programa o la IES</c:v>
                  </c:pt>
                  <c:pt idx="5">
                    <c:v>Evaluaciones externas</c:v>
                  </c:pt>
                  <c:pt idx="6">
                    <c:v>Evaluaciones dentro del currículum</c:v>
                  </c:pt>
                  <c:pt idx="7">
                    <c:v>Evaluaciones del programa o la IES</c:v>
                  </c:pt>
                  <c:pt idx="8">
                    <c:v>Evaluaciones externas</c:v>
                  </c:pt>
                  <c:pt idx="9">
                    <c:v>Evaluaciones dentro del currículum</c:v>
                  </c:pt>
                  <c:pt idx="10">
                    <c:v>Evaluaciones del programa o la IES</c:v>
                  </c:pt>
                  <c:pt idx="11">
                    <c:v>Evaluaciones externas</c:v>
                  </c:pt>
                  <c:pt idx="12">
                    <c:v>Evaluaciones dentro del currículum</c:v>
                  </c:pt>
                  <c:pt idx="13">
                    <c:v>Evaluaciones del programa o la IES</c:v>
                  </c:pt>
                  <c:pt idx="14">
                    <c:v>Evaluaciones externas</c:v>
                  </c:pt>
                  <c:pt idx="15">
                    <c:v>Evaluaciones dentro del currículum</c:v>
                  </c:pt>
                  <c:pt idx="16">
                    <c:v>Evaluaciones del programa o la IES</c:v>
                  </c:pt>
                  <c:pt idx="17">
                    <c:v>Evaluaciones externas</c:v>
                  </c:pt>
                  <c:pt idx="18">
                    <c:v>Evaluaciones dentro del currículum</c:v>
                  </c:pt>
                  <c:pt idx="19">
                    <c:v>Evaluaciones del programa o la IES</c:v>
                  </c:pt>
                  <c:pt idx="20">
                    <c:v>Evaluaciones externas</c:v>
                  </c:pt>
                </c:lvl>
                <c:lvl>
                  <c:pt idx="0">
                    <c:v>Compromiso con la Responsabilidad Social</c:v>
                  </c:pt>
                  <c:pt idx="3">
                    <c:v>Equidad Social y de Género</c:v>
                  </c:pt>
                  <c:pt idx="6">
                    <c:v>Inclusión</c:v>
                  </c:pt>
                  <c:pt idx="9">
                    <c:v>Excelencia</c:v>
                  </c:pt>
                  <c:pt idx="12">
                    <c:v>Vanguardia</c:v>
                  </c:pt>
                  <c:pt idx="15">
                    <c:v>Innovación Social</c:v>
                  </c:pt>
                  <c:pt idx="18">
                    <c:v>Interculturalidad</c:v>
                  </c:pt>
                </c:lvl>
              </c:multiLvlStrCache>
            </c:multiLvlStrRef>
          </c:cat>
          <c:val>
            <c:numRef>
              <c:f>'Indicador 3'!$G$15:$AA$15</c:f>
              <c:numCache>
                <c:formatCode>0.0%</c:formatCode>
                <c:ptCount val="21"/>
                <c:pt idx="0">
                  <c:v>0.7142857142857143</c:v>
                </c:pt>
                <c:pt idx="1">
                  <c:v>0.42857142857142855</c:v>
                </c:pt>
                <c:pt idx="2">
                  <c:v>0</c:v>
                </c:pt>
                <c:pt idx="3">
                  <c:v>0.14285714285714285</c:v>
                </c:pt>
                <c:pt idx="4">
                  <c:v>0.8571428571428571</c:v>
                </c:pt>
                <c:pt idx="5">
                  <c:v>0</c:v>
                </c:pt>
                <c:pt idx="6">
                  <c:v>0.14285714285714285</c:v>
                </c:pt>
                <c:pt idx="7">
                  <c:v>0.8571428571428571</c:v>
                </c:pt>
                <c:pt idx="8">
                  <c:v>0</c:v>
                </c:pt>
                <c:pt idx="9">
                  <c:v>0.42857142857142855</c:v>
                </c:pt>
                <c:pt idx="10">
                  <c:v>0.2857142857142857</c:v>
                </c:pt>
                <c:pt idx="11">
                  <c:v>0.14285714285714285</c:v>
                </c:pt>
                <c:pt idx="12">
                  <c:v>0.5714285714285714</c:v>
                </c:pt>
                <c:pt idx="13">
                  <c:v>0.42857142857142855</c:v>
                </c:pt>
                <c:pt idx="14">
                  <c:v>0</c:v>
                </c:pt>
                <c:pt idx="15">
                  <c:v>0.2857142857142857</c:v>
                </c:pt>
                <c:pt idx="16">
                  <c:v>0.5714285714285714</c:v>
                </c:pt>
                <c:pt idx="17">
                  <c:v>0</c:v>
                </c:pt>
                <c:pt idx="18">
                  <c:v>0.5714285714285714</c:v>
                </c:pt>
                <c:pt idx="19">
                  <c:v>0.42857142857142855</c:v>
                </c:pt>
                <c:pt idx="20">
                  <c:v>0</c:v>
                </c:pt>
              </c:numCache>
            </c:numRef>
          </c:val>
          <c:extLst>
            <c:ext xmlns:c16="http://schemas.microsoft.com/office/drawing/2014/chart" uri="{C3380CC4-5D6E-409C-BE32-E72D297353CC}">
              <c16:uniqueId val="{00000000-5F80-1E47-AFE6-A04F1EB36B7C}"/>
            </c:ext>
          </c:extLst>
        </c:ser>
        <c:ser>
          <c:idx val="1"/>
          <c:order val="1"/>
          <c:tx>
            <c:strRef>
              <c:f>'Indicador 3'!$E$16</c:f>
              <c:strCache>
                <c:ptCount val="1"/>
                <c:pt idx="0">
                  <c:v>Licenciatura</c:v>
                </c:pt>
              </c:strCache>
            </c:strRef>
          </c:tx>
          <c:spPr>
            <a:solidFill>
              <a:schemeClr val="accent2"/>
            </a:solidFill>
            <a:ln>
              <a:noFill/>
            </a:ln>
            <a:effectLst/>
          </c:spPr>
          <c:invertIfNegative val="0"/>
          <c:cat>
            <c:multiLvlStrRef>
              <c:f>'Indicador 3'!$G$13:$AA$14</c:f>
              <c:multiLvlStrCache>
                <c:ptCount val="21"/>
                <c:lvl>
                  <c:pt idx="0">
                    <c:v>Evaluaciones dentro del currículum</c:v>
                  </c:pt>
                  <c:pt idx="1">
                    <c:v>Evaluaciones del programa o la IES</c:v>
                  </c:pt>
                  <c:pt idx="2">
                    <c:v>Evaluaciones externas</c:v>
                  </c:pt>
                  <c:pt idx="3">
                    <c:v>Evaluaciones dentro del currículum</c:v>
                  </c:pt>
                  <c:pt idx="4">
                    <c:v>Evaluaciones del programa o la IES</c:v>
                  </c:pt>
                  <c:pt idx="5">
                    <c:v>Evaluaciones externas</c:v>
                  </c:pt>
                  <c:pt idx="6">
                    <c:v>Evaluaciones dentro del currículum</c:v>
                  </c:pt>
                  <c:pt idx="7">
                    <c:v>Evaluaciones del programa o la IES</c:v>
                  </c:pt>
                  <c:pt idx="8">
                    <c:v>Evaluaciones externas</c:v>
                  </c:pt>
                  <c:pt idx="9">
                    <c:v>Evaluaciones dentro del currículum</c:v>
                  </c:pt>
                  <c:pt idx="10">
                    <c:v>Evaluaciones del programa o la IES</c:v>
                  </c:pt>
                  <c:pt idx="11">
                    <c:v>Evaluaciones externas</c:v>
                  </c:pt>
                  <c:pt idx="12">
                    <c:v>Evaluaciones dentro del currículum</c:v>
                  </c:pt>
                  <c:pt idx="13">
                    <c:v>Evaluaciones del programa o la IES</c:v>
                  </c:pt>
                  <c:pt idx="14">
                    <c:v>Evaluaciones externas</c:v>
                  </c:pt>
                  <c:pt idx="15">
                    <c:v>Evaluaciones dentro del currículum</c:v>
                  </c:pt>
                  <c:pt idx="16">
                    <c:v>Evaluaciones del programa o la IES</c:v>
                  </c:pt>
                  <c:pt idx="17">
                    <c:v>Evaluaciones externas</c:v>
                  </c:pt>
                  <c:pt idx="18">
                    <c:v>Evaluaciones dentro del currículum</c:v>
                  </c:pt>
                  <c:pt idx="19">
                    <c:v>Evaluaciones del programa o la IES</c:v>
                  </c:pt>
                  <c:pt idx="20">
                    <c:v>Evaluaciones externas</c:v>
                  </c:pt>
                </c:lvl>
                <c:lvl>
                  <c:pt idx="0">
                    <c:v>Compromiso con la Responsabilidad Social</c:v>
                  </c:pt>
                  <c:pt idx="3">
                    <c:v>Equidad Social y de Género</c:v>
                  </c:pt>
                  <c:pt idx="6">
                    <c:v>Inclusión</c:v>
                  </c:pt>
                  <c:pt idx="9">
                    <c:v>Excelencia</c:v>
                  </c:pt>
                  <c:pt idx="12">
                    <c:v>Vanguardia</c:v>
                  </c:pt>
                  <c:pt idx="15">
                    <c:v>Innovación Social</c:v>
                  </c:pt>
                  <c:pt idx="18">
                    <c:v>Interculturalidad</c:v>
                  </c:pt>
                </c:lvl>
              </c:multiLvlStrCache>
            </c:multiLvlStrRef>
          </c:cat>
          <c:val>
            <c:numRef>
              <c:f>'Indicador 3'!$G$16:$AA$16</c:f>
              <c:numCache>
                <c:formatCode>0.0%</c:formatCode>
                <c:ptCount val="21"/>
                <c:pt idx="0">
                  <c:v>0.77</c:v>
                </c:pt>
                <c:pt idx="1">
                  <c:v>0.44</c:v>
                </c:pt>
                <c:pt idx="2">
                  <c:v>0.52</c:v>
                </c:pt>
                <c:pt idx="3">
                  <c:v>0.53500000000000003</c:v>
                </c:pt>
                <c:pt idx="4">
                  <c:v>0.56999999999999995</c:v>
                </c:pt>
                <c:pt idx="5">
                  <c:v>0.40500000000000003</c:v>
                </c:pt>
                <c:pt idx="6">
                  <c:v>0.51500000000000001</c:v>
                </c:pt>
                <c:pt idx="7">
                  <c:v>0.67500000000000004</c:v>
                </c:pt>
                <c:pt idx="8">
                  <c:v>0.255</c:v>
                </c:pt>
                <c:pt idx="9">
                  <c:v>0.78500000000000003</c:v>
                </c:pt>
                <c:pt idx="10">
                  <c:v>0.52500000000000002</c:v>
                </c:pt>
                <c:pt idx="11">
                  <c:v>0.61499999999999999</c:v>
                </c:pt>
                <c:pt idx="12">
                  <c:v>0.78500000000000003</c:v>
                </c:pt>
                <c:pt idx="13">
                  <c:v>0.52</c:v>
                </c:pt>
                <c:pt idx="14">
                  <c:v>0.55000000000000004</c:v>
                </c:pt>
                <c:pt idx="15">
                  <c:v>0.66500000000000004</c:v>
                </c:pt>
                <c:pt idx="16">
                  <c:v>0.53</c:v>
                </c:pt>
                <c:pt idx="17">
                  <c:v>0.36</c:v>
                </c:pt>
                <c:pt idx="18">
                  <c:v>0.58499999999999996</c:v>
                </c:pt>
                <c:pt idx="19">
                  <c:v>0.505</c:v>
                </c:pt>
                <c:pt idx="20">
                  <c:v>0.28000000000000003</c:v>
                </c:pt>
              </c:numCache>
            </c:numRef>
          </c:val>
          <c:extLst>
            <c:ext xmlns:c16="http://schemas.microsoft.com/office/drawing/2014/chart" uri="{C3380CC4-5D6E-409C-BE32-E72D297353CC}">
              <c16:uniqueId val="{00000001-5F80-1E47-AFE6-A04F1EB36B7C}"/>
            </c:ext>
          </c:extLst>
        </c:ser>
        <c:ser>
          <c:idx val="2"/>
          <c:order val="2"/>
          <c:tx>
            <c:strRef>
              <c:f>'Indicador 3'!$E$17</c:f>
              <c:strCache>
                <c:ptCount val="1"/>
                <c:pt idx="0">
                  <c:v>Especialidad</c:v>
                </c:pt>
              </c:strCache>
            </c:strRef>
          </c:tx>
          <c:spPr>
            <a:solidFill>
              <a:schemeClr val="accent3"/>
            </a:solidFill>
            <a:ln>
              <a:noFill/>
            </a:ln>
            <a:effectLst/>
          </c:spPr>
          <c:invertIfNegative val="0"/>
          <c:cat>
            <c:multiLvlStrRef>
              <c:f>'Indicador 3'!$G$13:$AA$14</c:f>
              <c:multiLvlStrCache>
                <c:ptCount val="21"/>
                <c:lvl>
                  <c:pt idx="0">
                    <c:v>Evaluaciones dentro del currículum</c:v>
                  </c:pt>
                  <c:pt idx="1">
                    <c:v>Evaluaciones del programa o la IES</c:v>
                  </c:pt>
                  <c:pt idx="2">
                    <c:v>Evaluaciones externas</c:v>
                  </c:pt>
                  <c:pt idx="3">
                    <c:v>Evaluaciones dentro del currículum</c:v>
                  </c:pt>
                  <c:pt idx="4">
                    <c:v>Evaluaciones del programa o la IES</c:v>
                  </c:pt>
                  <c:pt idx="5">
                    <c:v>Evaluaciones externas</c:v>
                  </c:pt>
                  <c:pt idx="6">
                    <c:v>Evaluaciones dentro del currículum</c:v>
                  </c:pt>
                  <c:pt idx="7">
                    <c:v>Evaluaciones del programa o la IES</c:v>
                  </c:pt>
                  <c:pt idx="8">
                    <c:v>Evaluaciones externas</c:v>
                  </c:pt>
                  <c:pt idx="9">
                    <c:v>Evaluaciones dentro del currículum</c:v>
                  </c:pt>
                  <c:pt idx="10">
                    <c:v>Evaluaciones del programa o la IES</c:v>
                  </c:pt>
                  <c:pt idx="11">
                    <c:v>Evaluaciones externas</c:v>
                  </c:pt>
                  <c:pt idx="12">
                    <c:v>Evaluaciones dentro del currículum</c:v>
                  </c:pt>
                  <c:pt idx="13">
                    <c:v>Evaluaciones del programa o la IES</c:v>
                  </c:pt>
                  <c:pt idx="14">
                    <c:v>Evaluaciones externas</c:v>
                  </c:pt>
                  <c:pt idx="15">
                    <c:v>Evaluaciones dentro del currículum</c:v>
                  </c:pt>
                  <c:pt idx="16">
                    <c:v>Evaluaciones del programa o la IES</c:v>
                  </c:pt>
                  <c:pt idx="17">
                    <c:v>Evaluaciones externas</c:v>
                  </c:pt>
                  <c:pt idx="18">
                    <c:v>Evaluaciones dentro del currículum</c:v>
                  </c:pt>
                  <c:pt idx="19">
                    <c:v>Evaluaciones del programa o la IES</c:v>
                  </c:pt>
                  <c:pt idx="20">
                    <c:v>Evaluaciones externas</c:v>
                  </c:pt>
                </c:lvl>
                <c:lvl>
                  <c:pt idx="0">
                    <c:v>Compromiso con la Responsabilidad Social</c:v>
                  </c:pt>
                  <c:pt idx="3">
                    <c:v>Equidad Social y de Género</c:v>
                  </c:pt>
                  <c:pt idx="6">
                    <c:v>Inclusión</c:v>
                  </c:pt>
                  <c:pt idx="9">
                    <c:v>Excelencia</c:v>
                  </c:pt>
                  <c:pt idx="12">
                    <c:v>Vanguardia</c:v>
                  </c:pt>
                  <c:pt idx="15">
                    <c:v>Innovación Social</c:v>
                  </c:pt>
                  <c:pt idx="18">
                    <c:v>Interculturalidad</c:v>
                  </c:pt>
                </c:lvl>
              </c:multiLvlStrCache>
            </c:multiLvlStrRef>
          </c:cat>
          <c:val>
            <c:numRef>
              <c:f>'Indicador 3'!$G$17:$AA$17</c:f>
              <c:numCache>
                <c:formatCode>0.0%</c:formatCode>
                <c:ptCount val="21"/>
                <c:pt idx="0">
                  <c:v>0.63157894736842102</c:v>
                </c:pt>
                <c:pt idx="1">
                  <c:v>0.15789473684210525</c:v>
                </c:pt>
                <c:pt idx="2">
                  <c:v>0.15789473684210525</c:v>
                </c:pt>
                <c:pt idx="3">
                  <c:v>0.42105263157894735</c:v>
                </c:pt>
                <c:pt idx="4">
                  <c:v>0.26315789473684209</c:v>
                </c:pt>
                <c:pt idx="5">
                  <c:v>0.10526315789473684</c:v>
                </c:pt>
                <c:pt idx="6">
                  <c:v>0.31578947368421051</c:v>
                </c:pt>
                <c:pt idx="7">
                  <c:v>0.42105263157894735</c:v>
                </c:pt>
                <c:pt idx="8">
                  <c:v>0.10526315789473684</c:v>
                </c:pt>
                <c:pt idx="9">
                  <c:v>0.47368421052631576</c:v>
                </c:pt>
                <c:pt idx="10">
                  <c:v>0.31578947368421051</c:v>
                </c:pt>
                <c:pt idx="11">
                  <c:v>0.15789473684210525</c:v>
                </c:pt>
                <c:pt idx="12">
                  <c:v>0.42105263157894735</c:v>
                </c:pt>
                <c:pt idx="13">
                  <c:v>0.31578947368421051</c:v>
                </c:pt>
                <c:pt idx="14">
                  <c:v>0.10526315789473684</c:v>
                </c:pt>
                <c:pt idx="15">
                  <c:v>0.47368421052631576</c:v>
                </c:pt>
                <c:pt idx="16">
                  <c:v>0.21052631578947367</c:v>
                </c:pt>
                <c:pt idx="17">
                  <c:v>0.15789473684210525</c:v>
                </c:pt>
                <c:pt idx="18">
                  <c:v>0.36842105263157893</c:v>
                </c:pt>
                <c:pt idx="19">
                  <c:v>0.36842105263157893</c:v>
                </c:pt>
                <c:pt idx="20">
                  <c:v>0.10526315789473684</c:v>
                </c:pt>
              </c:numCache>
            </c:numRef>
          </c:val>
          <c:extLst>
            <c:ext xmlns:c16="http://schemas.microsoft.com/office/drawing/2014/chart" uri="{C3380CC4-5D6E-409C-BE32-E72D297353CC}">
              <c16:uniqueId val="{00000002-5F80-1E47-AFE6-A04F1EB36B7C}"/>
            </c:ext>
          </c:extLst>
        </c:ser>
        <c:ser>
          <c:idx val="3"/>
          <c:order val="3"/>
          <c:tx>
            <c:strRef>
              <c:f>'Indicador 3'!$E$18</c:f>
              <c:strCache>
                <c:ptCount val="1"/>
                <c:pt idx="0">
                  <c:v>Maestría</c:v>
                </c:pt>
              </c:strCache>
            </c:strRef>
          </c:tx>
          <c:spPr>
            <a:solidFill>
              <a:schemeClr val="accent4"/>
            </a:solidFill>
            <a:ln>
              <a:noFill/>
            </a:ln>
            <a:effectLst/>
          </c:spPr>
          <c:invertIfNegative val="0"/>
          <c:cat>
            <c:multiLvlStrRef>
              <c:f>'Indicador 3'!$G$13:$AA$14</c:f>
              <c:multiLvlStrCache>
                <c:ptCount val="21"/>
                <c:lvl>
                  <c:pt idx="0">
                    <c:v>Evaluaciones dentro del currículum</c:v>
                  </c:pt>
                  <c:pt idx="1">
                    <c:v>Evaluaciones del programa o la IES</c:v>
                  </c:pt>
                  <c:pt idx="2">
                    <c:v>Evaluaciones externas</c:v>
                  </c:pt>
                  <c:pt idx="3">
                    <c:v>Evaluaciones dentro del currículum</c:v>
                  </c:pt>
                  <c:pt idx="4">
                    <c:v>Evaluaciones del programa o la IES</c:v>
                  </c:pt>
                  <c:pt idx="5">
                    <c:v>Evaluaciones externas</c:v>
                  </c:pt>
                  <c:pt idx="6">
                    <c:v>Evaluaciones dentro del currículum</c:v>
                  </c:pt>
                  <c:pt idx="7">
                    <c:v>Evaluaciones del programa o la IES</c:v>
                  </c:pt>
                  <c:pt idx="8">
                    <c:v>Evaluaciones externas</c:v>
                  </c:pt>
                  <c:pt idx="9">
                    <c:v>Evaluaciones dentro del currículum</c:v>
                  </c:pt>
                  <c:pt idx="10">
                    <c:v>Evaluaciones del programa o la IES</c:v>
                  </c:pt>
                  <c:pt idx="11">
                    <c:v>Evaluaciones externas</c:v>
                  </c:pt>
                  <c:pt idx="12">
                    <c:v>Evaluaciones dentro del currículum</c:v>
                  </c:pt>
                  <c:pt idx="13">
                    <c:v>Evaluaciones del programa o la IES</c:v>
                  </c:pt>
                  <c:pt idx="14">
                    <c:v>Evaluaciones externas</c:v>
                  </c:pt>
                  <c:pt idx="15">
                    <c:v>Evaluaciones dentro del currículum</c:v>
                  </c:pt>
                  <c:pt idx="16">
                    <c:v>Evaluaciones del programa o la IES</c:v>
                  </c:pt>
                  <c:pt idx="17">
                    <c:v>Evaluaciones externas</c:v>
                  </c:pt>
                  <c:pt idx="18">
                    <c:v>Evaluaciones dentro del currículum</c:v>
                  </c:pt>
                  <c:pt idx="19">
                    <c:v>Evaluaciones del programa o la IES</c:v>
                  </c:pt>
                  <c:pt idx="20">
                    <c:v>Evaluaciones externas</c:v>
                  </c:pt>
                </c:lvl>
                <c:lvl>
                  <c:pt idx="0">
                    <c:v>Compromiso con la Responsabilidad Social</c:v>
                  </c:pt>
                  <c:pt idx="3">
                    <c:v>Equidad Social y de Género</c:v>
                  </c:pt>
                  <c:pt idx="6">
                    <c:v>Inclusión</c:v>
                  </c:pt>
                  <c:pt idx="9">
                    <c:v>Excelencia</c:v>
                  </c:pt>
                  <c:pt idx="12">
                    <c:v>Vanguardia</c:v>
                  </c:pt>
                  <c:pt idx="15">
                    <c:v>Innovación Social</c:v>
                  </c:pt>
                  <c:pt idx="18">
                    <c:v>Interculturalidad</c:v>
                  </c:pt>
                </c:lvl>
              </c:multiLvlStrCache>
            </c:multiLvlStrRef>
          </c:cat>
          <c:val>
            <c:numRef>
              <c:f>'Indicador 3'!$G$18:$AA$18</c:f>
              <c:numCache>
                <c:formatCode>0.0%</c:formatCode>
                <c:ptCount val="21"/>
                <c:pt idx="0">
                  <c:v>0.55172413793103448</c:v>
                </c:pt>
                <c:pt idx="1">
                  <c:v>0.28735632183908044</c:v>
                </c:pt>
                <c:pt idx="2">
                  <c:v>0.10344827586206896</c:v>
                </c:pt>
                <c:pt idx="3">
                  <c:v>0.33333333333333331</c:v>
                </c:pt>
                <c:pt idx="4">
                  <c:v>0.36781609195402298</c:v>
                </c:pt>
                <c:pt idx="5">
                  <c:v>0.10344827586206896</c:v>
                </c:pt>
                <c:pt idx="6">
                  <c:v>0.39080459770114945</c:v>
                </c:pt>
                <c:pt idx="7">
                  <c:v>0.33333333333333331</c:v>
                </c:pt>
                <c:pt idx="8">
                  <c:v>9.1954022988505746E-2</c:v>
                </c:pt>
                <c:pt idx="9">
                  <c:v>0.52873563218390807</c:v>
                </c:pt>
                <c:pt idx="10">
                  <c:v>0.2988505747126437</c:v>
                </c:pt>
                <c:pt idx="11">
                  <c:v>0.14942528735632185</c:v>
                </c:pt>
                <c:pt idx="12">
                  <c:v>0.52873563218390807</c:v>
                </c:pt>
                <c:pt idx="13">
                  <c:v>0.32183908045977011</c:v>
                </c:pt>
                <c:pt idx="14">
                  <c:v>0.10344827586206896</c:v>
                </c:pt>
                <c:pt idx="15">
                  <c:v>0.40229885057471265</c:v>
                </c:pt>
                <c:pt idx="16">
                  <c:v>0.2988505747126437</c:v>
                </c:pt>
                <c:pt idx="17">
                  <c:v>6.8965517241379309E-2</c:v>
                </c:pt>
                <c:pt idx="18">
                  <c:v>0.32183908045977011</c:v>
                </c:pt>
                <c:pt idx="19">
                  <c:v>0.33333333333333331</c:v>
                </c:pt>
                <c:pt idx="20">
                  <c:v>9.1954022988505746E-2</c:v>
                </c:pt>
              </c:numCache>
            </c:numRef>
          </c:val>
          <c:extLst>
            <c:ext xmlns:c16="http://schemas.microsoft.com/office/drawing/2014/chart" uri="{C3380CC4-5D6E-409C-BE32-E72D297353CC}">
              <c16:uniqueId val="{00000003-5F80-1E47-AFE6-A04F1EB36B7C}"/>
            </c:ext>
          </c:extLst>
        </c:ser>
        <c:ser>
          <c:idx val="4"/>
          <c:order val="4"/>
          <c:tx>
            <c:strRef>
              <c:f>'Indicador 3'!$E$19</c:f>
              <c:strCache>
                <c:ptCount val="1"/>
                <c:pt idx="0">
                  <c:v>Doctorado</c:v>
                </c:pt>
              </c:strCache>
            </c:strRef>
          </c:tx>
          <c:spPr>
            <a:solidFill>
              <a:schemeClr val="accent5"/>
            </a:solidFill>
            <a:ln>
              <a:noFill/>
            </a:ln>
            <a:effectLst/>
          </c:spPr>
          <c:invertIfNegative val="0"/>
          <c:cat>
            <c:multiLvlStrRef>
              <c:f>'Indicador 3'!$G$13:$AA$14</c:f>
              <c:multiLvlStrCache>
                <c:ptCount val="21"/>
                <c:lvl>
                  <c:pt idx="0">
                    <c:v>Evaluaciones dentro del currículum</c:v>
                  </c:pt>
                  <c:pt idx="1">
                    <c:v>Evaluaciones del programa o la IES</c:v>
                  </c:pt>
                  <c:pt idx="2">
                    <c:v>Evaluaciones externas</c:v>
                  </c:pt>
                  <c:pt idx="3">
                    <c:v>Evaluaciones dentro del currículum</c:v>
                  </c:pt>
                  <c:pt idx="4">
                    <c:v>Evaluaciones del programa o la IES</c:v>
                  </c:pt>
                  <c:pt idx="5">
                    <c:v>Evaluaciones externas</c:v>
                  </c:pt>
                  <c:pt idx="6">
                    <c:v>Evaluaciones dentro del currículum</c:v>
                  </c:pt>
                  <c:pt idx="7">
                    <c:v>Evaluaciones del programa o la IES</c:v>
                  </c:pt>
                  <c:pt idx="8">
                    <c:v>Evaluaciones externas</c:v>
                  </c:pt>
                  <c:pt idx="9">
                    <c:v>Evaluaciones dentro del currículum</c:v>
                  </c:pt>
                  <c:pt idx="10">
                    <c:v>Evaluaciones del programa o la IES</c:v>
                  </c:pt>
                  <c:pt idx="11">
                    <c:v>Evaluaciones externas</c:v>
                  </c:pt>
                  <c:pt idx="12">
                    <c:v>Evaluaciones dentro del currículum</c:v>
                  </c:pt>
                  <c:pt idx="13">
                    <c:v>Evaluaciones del programa o la IES</c:v>
                  </c:pt>
                  <c:pt idx="14">
                    <c:v>Evaluaciones externas</c:v>
                  </c:pt>
                  <c:pt idx="15">
                    <c:v>Evaluaciones dentro del currículum</c:v>
                  </c:pt>
                  <c:pt idx="16">
                    <c:v>Evaluaciones del programa o la IES</c:v>
                  </c:pt>
                  <c:pt idx="17">
                    <c:v>Evaluaciones externas</c:v>
                  </c:pt>
                  <c:pt idx="18">
                    <c:v>Evaluaciones dentro del currículum</c:v>
                  </c:pt>
                  <c:pt idx="19">
                    <c:v>Evaluaciones del programa o la IES</c:v>
                  </c:pt>
                  <c:pt idx="20">
                    <c:v>Evaluaciones externas</c:v>
                  </c:pt>
                </c:lvl>
                <c:lvl>
                  <c:pt idx="0">
                    <c:v>Compromiso con la Responsabilidad Social</c:v>
                  </c:pt>
                  <c:pt idx="3">
                    <c:v>Equidad Social y de Género</c:v>
                  </c:pt>
                  <c:pt idx="6">
                    <c:v>Inclusión</c:v>
                  </c:pt>
                  <c:pt idx="9">
                    <c:v>Excelencia</c:v>
                  </c:pt>
                  <c:pt idx="12">
                    <c:v>Vanguardia</c:v>
                  </c:pt>
                  <c:pt idx="15">
                    <c:v>Innovación Social</c:v>
                  </c:pt>
                  <c:pt idx="18">
                    <c:v>Interculturalidad</c:v>
                  </c:pt>
                </c:lvl>
              </c:multiLvlStrCache>
            </c:multiLvlStrRef>
          </c:cat>
          <c:val>
            <c:numRef>
              <c:f>'Indicador 3'!$G$19:$AA$19</c:f>
              <c:numCache>
                <c:formatCode>0.0%</c:formatCode>
                <c:ptCount val="21"/>
                <c:pt idx="0">
                  <c:v>0.58333333333333337</c:v>
                </c:pt>
                <c:pt idx="1">
                  <c:v>0.44444444444444442</c:v>
                </c:pt>
                <c:pt idx="2">
                  <c:v>0.19444444444444445</c:v>
                </c:pt>
                <c:pt idx="3">
                  <c:v>0.5</c:v>
                </c:pt>
                <c:pt idx="4">
                  <c:v>0.47222222222222221</c:v>
                </c:pt>
                <c:pt idx="5">
                  <c:v>0.16666666666666666</c:v>
                </c:pt>
                <c:pt idx="6">
                  <c:v>0.3611111111111111</c:v>
                </c:pt>
                <c:pt idx="7">
                  <c:v>0.52777777777777779</c:v>
                </c:pt>
                <c:pt idx="8">
                  <c:v>0.19444444444444445</c:v>
                </c:pt>
                <c:pt idx="9">
                  <c:v>0.72222222222222221</c:v>
                </c:pt>
                <c:pt idx="10">
                  <c:v>0.33333333333333331</c:v>
                </c:pt>
                <c:pt idx="11">
                  <c:v>0.19444444444444445</c:v>
                </c:pt>
                <c:pt idx="12">
                  <c:v>0.66666666666666663</c:v>
                </c:pt>
                <c:pt idx="13">
                  <c:v>0.3888888888888889</c:v>
                </c:pt>
                <c:pt idx="14">
                  <c:v>0.1388888888888889</c:v>
                </c:pt>
                <c:pt idx="15">
                  <c:v>0.20689655172413793</c:v>
                </c:pt>
                <c:pt idx="16">
                  <c:v>0.44444444444444442</c:v>
                </c:pt>
                <c:pt idx="17">
                  <c:v>0.1388888888888889</c:v>
                </c:pt>
                <c:pt idx="18">
                  <c:v>0.3611111111111111</c:v>
                </c:pt>
                <c:pt idx="19">
                  <c:v>0.47222222222222221</c:v>
                </c:pt>
                <c:pt idx="20">
                  <c:v>8.3333333333333329E-2</c:v>
                </c:pt>
              </c:numCache>
            </c:numRef>
          </c:val>
          <c:extLst>
            <c:ext xmlns:c16="http://schemas.microsoft.com/office/drawing/2014/chart" uri="{C3380CC4-5D6E-409C-BE32-E72D297353CC}">
              <c16:uniqueId val="{00000004-5F80-1E47-AFE6-A04F1EB36B7C}"/>
            </c:ext>
          </c:extLst>
        </c:ser>
        <c:dLbls>
          <c:showLegendKey val="0"/>
          <c:showVal val="0"/>
          <c:showCatName val="0"/>
          <c:showSerName val="0"/>
          <c:showPercent val="0"/>
          <c:showBubbleSize val="0"/>
        </c:dLbls>
        <c:gapWidth val="150"/>
        <c:axId val="1494636784"/>
        <c:axId val="1143421952"/>
      </c:barChart>
      <c:catAx>
        <c:axId val="149463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crossAx val="1143421952"/>
        <c:crosses val="autoZero"/>
        <c:auto val="1"/>
        <c:lblAlgn val="ctr"/>
        <c:lblOffset val="100"/>
        <c:noMultiLvlLbl val="0"/>
      </c:catAx>
      <c:valAx>
        <c:axId val="11434219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crossAx val="1494636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cs typeface="Arial" panose="020B0604020202020204" pitchFamily="34" charset="0"/>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n-US"/>
              <a:t>Indicador 4. Estudiantes egresados por programa educativo que demostraron haber adquirido la formación prevista en el perfil de egreso, relacionada con los criterios del SEAES en TSU</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4'!$E$13</c:f>
              <c:strCache>
                <c:ptCount val="1"/>
                <c:pt idx="0">
                  <c:v>TSU</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4'!$G$4:$M$4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4'!$G$13:$M$13</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A244-C542-8C2C-451D5E48926C}"/>
            </c:ext>
          </c:extLst>
        </c:ser>
        <c:dLbls>
          <c:dLblPos val="outEnd"/>
          <c:showLegendKey val="0"/>
          <c:showVal val="1"/>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n-US"/>
              <a:t>Indicador 1. Incorporación de los rasgos formativos relacionados con cada uno de los criterios del SEAES en el perfil de egreso de los programas educativos de licenciatura</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1'!$E$14</c:f>
              <c:strCache>
                <c:ptCount val="1"/>
                <c:pt idx="0">
                  <c:v>Licenciatura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1'!$G$14:$M$14</c:f>
              <c:numCache>
                <c:formatCode>0%</c:formatCode>
                <c:ptCount val="7"/>
                <c:pt idx="0">
                  <c:v>0.95</c:v>
                </c:pt>
                <c:pt idx="1">
                  <c:v>0.88</c:v>
                </c:pt>
                <c:pt idx="2">
                  <c:v>0.88500000000000001</c:v>
                </c:pt>
                <c:pt idx="3">
                  <c:v>0.95</c:v>
                </c:pt>
                <c:pt idx="4">
                  <c:v>0.93</c:v>
                </c:pt>
                <c:pt idx="5">
                  <c:v>0.86</c:v>
                </c:pt>
                <c:pt idx="6">
                  <c:v>0.85</c:v>
                </c:pt>
              </c:numCache>
            </c:numRef>
          </c:val>
          <c:extLst>
            <c:ext xmlns:c16="http://schemas.microsoft.com/office/drawing/2014/chart" uri="{C3380CC4-5D6E-409C-BE32-E72D297353CC}">
              <c16:uniqueId val="{00000000-FF43-A647-8CD7-9F83494ECB28}"/>
            </c:ext>
          </c:extLst>
        </c:ser>
        <c:dLbls>
          <c:dLblPos val="outEnd"/>
          <c:showLegendKey val="0"/>
          <c:showVal val="1"/>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n-US"/>
              <a:t>Indicador 4. Estudiantes egresados por programa educativo que demostraron haber adquirido la formación prevista en el perfil de egreso, relacionada con los criterios del SEAES en licenciatura</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4'!$E$14</c:f>
              <c:strCache>
                <c:ptCount val="1"/>
                <c:pt idx="0">
                  <c:v>Licenciatura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4'!$G$4:$M$4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4'!$G$14:$M$14</c:f>
              <c:numCache>
                <c:formatCode>0%</c:formatCode>
                <c:ptCount val="7"/>
                <c:pt idx="0">
                  <c:v>0.97721764420746482</c:v>
                </c:pt>
                <c:pt idx="1">
                  <c:v>0.90273065115527551</c:v>
                </c:pt>
                <c:pt idx="2">
                  <c:v>0.91307157860720634</c:v>
                </c:pt>
                <c:pt idx="3">
                  <c:v>0.97608660526740987</c:v>
                </c:pt>
                <c:pt idx="4">
                  <c:v>0.97689449022459207</c:v>
                </c:pt>
                <c:pt idx="5">
                  <c:v>0.88931976086605269</c:v>
                </c:pt>
                <c:pt idx="6">
                  <c:v>0.92082727419615451</c:v>
                </c:pt>
              </c:numCache>
            </c:numRef>
          </c:val>
          <c:extLst>
            <c:ext xmlns:c16="http://schemas.microsoft.com/office/drawing/2014/chart" uri="{C3380CC4-5D6E-409C-BE32-E72D297353CC}">
              <c16:uniqueId val="{00000000-5519-0A42-BF99-494317013CDD}"/>
            </c:ext>
          </c:extLst>
        </c:ser>
        <c:dLbls>
          <c:dLblPos val="outEnd"/>
          <c:showLegendKey val="0"/>
          <c:showVal val="1"/>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n-US"/>
              <a:t>Indicador 4. Estudiantes egresados por programa educativo que demostraron haber adquirido la formación prevista en el perfil de egreso, relacionada con los criterios del SEAES en especialidad</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4'!$E$15</c:f>
              <c:strCache>
                <c:ptCount val="1"/>
                <c:pt idx="0">
                  <c:v>Especialidad</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4'!$G$4:$M$4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4'!$G$15:$M$15</c:f>
              <c:numCache>
                <c:formatCode>0%</c:formatCode>
                <c:ptCount val="7"/>
                <c:pt idx="0">
                  <c:v>1</c:v>
                </c:pt>
                <c:pt idx="1">
                  <c:v>0.73913043478260865</c:v>
                </c:pt>
                <c:pt idx="2">
                  <c:v>0.73913043478260865</c:v>
                </c:pt>
                <c:pt idx="3">
                  <c:v>1</c:v>
                </c:pt>
                <c:pt idx="4">
                  <c:v>0.80434782608695654</c:v>
                </c:pt>
                <c:pt idx="5">
                  <c:v>0.73913043478260865</c:v>
                </c:pt>
                <c:pt idx="6">
                  <c:v>0.80434782608695654</c:v>
                </c:pt>
              </c:numCache>
            </c:numRef>
          </c:val>
          <c:extLst>
            <c:ext xmlns:c16="http://schemas.microsoft.com/office/drawing/2014/chart" uri="{C3380CC4-5D6E-409C-BE32-E72D297353CC}">
              <c16:uniqueId val="{00000000-5F07-EC4B-80E1-0A49395D3648}"/>
            </c:ext>
          </c:extLst>
        </c:ser>
        <c:dLbls>
          <c:dLblPos val="outEnd"/>
          <c:showLegendKey val="0"/>
          <c:showVal val="1"/>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n-US"/>
              <a:t>Indicador 4. Estudiantes egresados por programa educativo que demostraron haber adquirido la formación prevista en el perfil de egreso, relacionada con los criterios del SEAES en maestría</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4'!$E$16</c:f>
              <c:strCache>
                <c:ptCount val="1"/>
                <c:pt idx="0">
                  <c:v>Maestría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4'!$G$4:$M$4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4'!$G$16:$M$16</c:f>
              <c:numCache>
                <c:formatCode>0%</c:formatCode>
                <c:ptCount val="7"/>
                <c:pt idx="0">
                  <c:v>0.93</c:v>
                </c:pt>
                <c:pt idx="1">
                  <c:v>0.93333333333333335</c:v>
                </c:pt>
                <c:pt idx="2">
                  <c:v>0.91</c:v>
                </c:pt>
                <c:pt idx="3">
                  <c:v>0.91333333333333333</c:v>
                </c:pt>
                <c:pt idx="4">
                  <c:v>0.92666666666666664</c:v>
                </c:pt>
                <c:pt idx="5">
                  <c:v>0.89</c:v>
                </c:pt>
                <c:pt idx="6">
                  <c:v>0.85</c:v>
                </c:pt>
              </c:numCache>
            </c:numRef>
          </c:val>
          <c:extLst>
            <c:ext xmlns:c16="http://schemas.microsoft.com/office/drawing/2014/chart" uri="{C3380CC4-5D6E-409C-BE32-E72D297353CC}">
              <c16:uniqueId val="{00000000-1C79-4743-B142-4A6C64259F32}"/>
            </c:ext>
          </c:extLst>
        </c:ser>
        <c:dLbls>
          <c:dLblPos val="outEnd"/>
          <c:showLegendKey val="0"/>
          <c:showVal val="1"/>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n-US"/>
              <a:t>Indicador 4. Estudiantes egresados por programa educativo que demostraron haber adquirido la formación prevista en el perfil de egreso, relacionada con los criterios del SEAES en doctorado</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4'!$E$17</c:f>
              <c:strCache>
                <c:ptCount val="1"/>
                <c:pt idx="0">
                  <c:v>Doctorado</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4'!$G$4:$M$4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4'!$G$17:$M$17</c:f>
              <c:numCache>
                <c:formatCode>0%</c:formatCode>
                <c:ptCount val="7"/>
                <c:pt idx="0">
                  <c:v>0.92500000000000004</c:v>
                </c:pt>
                <c:pt idx="1">
                  <c:v>0.9</c:v>
                </c:pt>
                <c:pt idx="2">
                  <c:v>0.9</c:v>
                </c:pt>
                <c:pt idx="3">
                  <c:v>0.92500000000000004</c:v>
                </c:pt>
                <c:pt idx="4">
                  <c:v>0.92500000000000004</c:v>
                </c:pt>
                <c:pt idx="5">
                  <c:v>0.92500000000000004</c:v>
                </c:pt>
                <c:pt idx="6">
                  <c:v>0.9</c:v>
                </c:pt>
              </c:numCache>
            </c:numRef>
          </c:val>
          <c:extLst>
            <c:ext xmlns:c16="http://schemas.microsoft.com/office/drawing/2014/chart" uri="{C3380CC4-5D6E-409C-BE32-E72D297353CC}">
              <c16:uniqueId val="{00000000-47C8-6745-9C4E-70CE10782360}"/>
            </c:ext>
          </c:extLst>
        </c:ser>
        <c:dLbls>
          <c:dLblPos val="outEnd"/>
          <c:showLegendKey val="0"/>
          <c:showVal val="1"/>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n-US"/>
              <a:t>Indicador 4. Estudiantes egresados por programa educativo que demostraron haber adquirido la formación prevista en el perfil de egreso, relacionada con los criterios del SEAES</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4'!$E$13</c:f>
              <c:strCache>
                <c:ptCount val="1"/>
                <c:pt idx="0">
                  <c:v>TSU</c:v>
                </c:pt>
              </c:strCache>
            </c:strRef>
          </c:tx>
          <c:spPr>
            <a:solidFill>
              <a:schemeClr val="accent1"/>
            </a:solidFill>
            <a:ln>
              <a:noFill/>
            </a:ln>
            <a:effectLst/>
          </c:spPr>
          <c:invertIfNegative val="0"/>
          <c:cat>
            <c:strRef>
              <c:f>'Indicador 4'!$G$4:$M$4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4'!$G$13:$M$13</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1816-E949-9771-18CA3CE1E2AF}"/>
            </c:ext>
          </c:extLst>
        </c:ser>
        <c:ser>
          <c:idx val="1"/>
          <c:order val="1"/>
          <c:tx>
            <c:strRef>
              <c:f>'Indicador 4'!$E$14</c:f>
              <c:strCache>
                <c:ptCount val="1"/>
                <c:pt idx="0">
                  <c:v>Licenciatura</c:v>
                </c:pt>
              </c:strCache>
            </c:strRef>
          </c:tx>
          <c:spPr>
            <a:solidFill>
              <a:schemeClr val="accent2"/>
            </a:solidFill>
            <a:ln>
              <a:noFill/>
            </a:ln>
            <a:effectLst/>
          </c:spPr>
          <c:invertIfNegative val="0"/>
          <c:cat>
            <c:strRef>
              <c:f>'Indicador 4'!$G$4:$M$4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4'!$G$14:$M$14</c:f>
              <c:numCache>
                <c:formatCode>0%</c:formatCode>
                <c:ptCount val="7"/>
                <c:pt idx="0">
                  <c:v>0.97721764420746482</c:v>
                </c:pt>
                <c:pt idx="1">
                  <c:v>0.90273065115527551</c:v>
                </c:pt>
                <c:pt idx="2">
                  <c:v>0.91307157860720634</c:v>
                </c:pt>
                <c:pt idx="3">
                  <c:v>0.97608660526740987</c:v>
                </c:pt>
                <c:pt idx="4">
                  <c:v>0.97689449022459207</c:v>
                </c:pt>
                <c:pt idx="5">
                  <c:v>0.88931976086605269</c:v>
                </c:pt>
                <c:pt idx="6">
                  <c:v>0.92082727419615451</c:v>
                </c:pt>
              </c:numCache>
            </c:numRef>
          </c:val>
          <c:extLst>
            <c:ext xmlns:c16="http://schemas.microsoft.com/office/drawing/2014/chart" uri="{C3380CC4-5D6E-409C-BE32-E72D297353CC}">
              <c16:uniqueId val="{00000001-1816-E949-9771-18CA3CE1E2AF}"/>
            </c:ext>
          </c:extLst>
        </c:ser>
        <c:ser>
          <c:idx val="2"/>
          <c:order val="2"/>
          <c:tx>
            <c:strRef>
              <c:f>'Indicador 4'!$E$15</c:f>
              <c:strCache>
                <c:ptCount val="1"/>
                <c:pt idx="0">
                  <c:v>Especialidad</c:v>
                </c:pt>
              </c:strCache>
            </c:strRef>
          </c:tx>
          <c:spPr>
            <a:solidFill>
              <a:schemeClr val="accent3"/>
            </a:solidFill>
            <a:ln>
              <a:noFill/>
            </a:ln>
            <a:effectLst/>
          </c:spPr>
          <c:invertIfNegative val="0"/>
          <c:cat>
            <c:strRef>
              <c:f>'Indicador 4'!$G$4:$M$4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4'!$G$15:$M$15</c:f>
              <c:numCache>
                <c:formatCode>0%</c:formatCode>
                <c:ptCount val="7"/>
                <c:pt idx="0">
                  <c:v>1</c:v>
                </c:pt>
                <c:pt idx="1">
                  <c:v>0.73913043478260865</c:v>
                </c:pt>
                <c:pt idx="2">
                  <c:v>0.73913043478260865</c:v>
                </c:pt>
                <c:pt idx="3">
                  <c:v>1</c:v>
                </c:pt>
                <c:pt idx="4">
                  <c:v>0.80434782608695654</c:v>
                </c:pt>
                <c:pt idx="5">
                  <c:v>0.73913043478260865</c:v>
                </c:pt>
                <c:pt idx="6">
                  <c:v>0.80434782608695654</c:v>
                </c:pt>
              </c:numCache>
            </c:numRef>
          </c:val>
          <c:extLst>
            <c:ext xmlns:c16="http://schemas.microsoft.com/office/drawing/2014/chart" uri="{C3380CC4-5D6E-409C-BE32-E72D297353CC}">
              <c16:uniqueId val="{00000002-1816-E949-9771-18CA3CE1E2AF}"/>
            </c:ext>
          </c:extLst>
        </c:ser>
        <c:ser>
          <c:idx val="3"/>
          <c:order val="3"/>
          <c:tx>
            <c:strRef>
              <c:f>'Indicador 4'!$E$16</c:f>
              <c:strCache>
                <c:ptCount val="1"/>
                <c:pt idx="0">
                  <c:v>Maestría</c:v>
                </c:pt>
              </c:strCache>
            </c:strRef>
          </c:tx>
          <c:spPr>
            <a:solidFill>
              <a:schemeClr val="accent4"/>
            </a:solidFill>
            <a:ln>
              <a:noFill/>
            </a:ln>
            <a:effectLst/>
          </c:spPr>
          <c:invertIfNegative val="0"/>
          <c:cat>
            <c:strRef>
              <c:f>'Indicador 4'!$G$4:$M$4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4'!$G$16:$M$16</c:f>
              <c:numCache>
                <c:formatCode>0%</c:formatCode>
                <c:ptCount val="7"/>
                <c:pt idx="0">
                  <c:v>0.93</c:v>
                </c:pt>
                <c:pt idx="1">
                  <c:v>0.93333333333333335</c:v>
                </c:pt>
                <c:pt idx="2">
                  <c:v>0.91</c:v>
                </c:pt>
                <c:pt idx="3">
                  <c:v>0.91333333333333333</c:v>
                </c:pt>
                <c:pt idx="4">
                  <c:v>0.92666666666666664</c:v>
                </c:pt>
                <c:pt idx="5">
                  <c:v>0.89</c:v>
                </c:pt>
                <c:pt idx="6">
                  <c:v>0.85</c:v>
                </c:pt>
              </c:numCache>
            </c:numRef>
          </c:val>
          <c:extLst>
            <c:ext xmlns:c16="http://schemas.microsoft.com/office/drawing/2014/chart" uri="{C3380CC4-5D6E-409C-BE32-E72D297353CC}">
              <c16:uniqueId val="{00000003-1816-E949-9771-18CA3CE1E2AF}"/>
            </c:ext>
          </c:extLst>
        </c:ser>
        <c:ser>
          <c:idx val="4"/>
          <c:order val="4"/>
          <c:tx>
            <c:strRef>
              <c:f>'Indicador 4'!$E$17</c:f>
              <c:strCache>
                <c:ptCount val="1"/>
                <c:pt idx="0">
                  <c:v>Doctorado</c:v>
                </c:pt>
              </c:strCache>
            </c:strRef>
          </c:tx>
          <c:spPr>
            <a:solidFill>
              <a:schemeClr val="accent5"/>
            </a:solidFill>
            <a:ln>
              <a:noFill/>
            </a:ln>
            <a:effectLst/>
          </c:spPr>
          <c:invertIfNegative val="0"/>
          <c:cat>
            <c:strRef>
              <c:f>'Indicador 4'!$G$4:$M$4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4'!$G$17:$M$17</c:f>
              <c:numCache>
                <c:formatCode>0%</c:formatCode>
                <c:ptCount val="7"/>
                <c:pt idx="0">
                  <c:v>0.92500000000000004</c:v>
                </c:pt>
                <c:pt idx="1">
                  <c:v>0.9</c:v>
                </c:pt>
                <c:pt idx="2">
                  <c:v>0.9</c:v>
                </c:pt>
                <c:pt idx="3">
                  <c:v>0.92500000000000004</c:v>
                </c:pt>
                <c:pt idx="4">
                  <c:v>0.92500000000000004</c:v>
                </c:pt>
                <c:pt idx="5">
                  <c:v>0.92500000000000004</c:v>
                </c:pt>
                <c:pt idx="6">
                  <c:v>0.9</c:v>
                </c:pt>
              </c:numCache>
            </c:numRef>
          </c:val>
          <c:extLst>
            <c:ext xmlns:c16="http://schemas.microsoft.com/office/drawing/2014/chart" uri="{C3380CC4-5D6E-409C-BE32-E72D297353CC}">
              <c16:uniqueId val="{00000004-1816-E949-9771-18CA3CE1E2AF}"/>
            </c:ext>
          </c:extLst>
        </c:ser>
        <c:dLbls>
          <c:showLegendKey val="0"/>
          <c:showVal val="0"/>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n-US"/>
              <a:t>Indicador 5. Composición porcentual de la planta académica del programa educativo en función de los criterios de equidad social y de género, inclusión e interculturalidad</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5'!$E$10</c:f>
              <c:strCache>
                <c:ptCount val="1"/>
                <c:pt idx="0">
                  <c:v>Docentes, investigadores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'Indicador 5'!$G$8:$M$9</c:f>
              <c:multiLvlStrCache>
                <c:ptCount val="7"/>
                <c:lvl>
                  <c:pt idx="0">
                    <c:v>Mujeres</c:v>
                  </c:pt>
                  <c:pt idx="1">
                    <c:v>Hombres</c:v>
                  </c:pt>
                  <c:pt idx="2">
                    <c:v>Otras autoadscripciones sexogenéricas</c:v>
                  </c:pt>
                  <c:pt idx="3">
                    <c:v>Personas con discapacidad</c:v>
                  </c:pt>
                  <c:pt idx="4">
                    <c:v>Personas sin discapacidad</c:v>
                  </c:pt>
                  <c:pt idx="5">
                    <c:v>Personas que se autoidentifican como indígenas, afromexicanas, migrantes u otra identidad cultural</c:v>
                  </c:pt>
                  <c:pt idx="6">
                    <c:v>Personas que no se autoidentifican como indígenas, afromexicanas, migrantes u otra identidad cultural</c:v>
                  </c:pt>
                </c:lvl>
                <c:lvl>
                  <c:pt idx="0">
                    <c:v>Equidad Social y de Género</c:v>
                  </c:pt>
                  <c:pt idx="3">
                    <c:v>Inclusión</c:v>
                  </c:pt>
                  <c:pt idx="5">
                    <c:v>Interculturalidad</c:v>
                  </c:pt>
                </c:lvl>
              </c:multiLvlStrCache>
            </c:multiLvlStrRef>
          </c:cat>
          <c:val>
            <c:numRef>
              <c:f>'Indicador 5'!$G$10:$M$10</c:f>
              <c:numCache>
                <c:formatCode>0.0%</c:formatCode>
                <c:ptCount val="7"/>
                <c:pt idx="0">
                  <c:v>0.44906378927324658</c:v>
                </c:pt>
                <c:pt idx="1">
                  <c:v>0.55093621072675336</c:v>
                </c:pt>
                <c:pt idx="2">
                  <c:v>0</c:v>
                </c:pt>
                <c:pt idx="3">
                  <c:v>0</c:v>
                </c:pt>
                <c:pt idx="4">
                  <c:v>0</c:v>
                </c:pt>
                <c:pt idx="5">
                  <c:v>0</c:v>
                </c:pt>
                <c:pt idx="6">
                  <c:v>0</c:v>
                </c:pt>
              </c:numCache>
            </c:numRef>
          </c:val>
          <c:extLst>
            <c:ext xmlns:c16="http://schemas.microsoft.com/office/drawing/2014/chart" uri="{C3380CC4-5D6E-409C-BE32-E72D297353CC}">
              <c16:uniqueId val="{00000000-3266-A44E-9958-2B5918166ADF}"/>
            </c:ext>
          </c:extLst>
        </c:ser>
        <c:dLbls>
          <c:dLblPos val="outEnd"/>
          <c:showLegendKey val="0"/>
          <c:showVal val="1"/>
          <c:showCatName val="0"/>
          <c:showSerName val="0"/>
          <c:showPercent val="0"/>
          <c:showBubbleSize val="0"/>
        </c:dLbls>
        <c:gapWidth val="219"/>
        <c:axId val="1486570079"/>
        <c:axId val="89936"/>
      </c:barChart>
      <c:catAx>
        <c:axId val="1486570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89936"/>
        <c:crosses val="autoZero"/>
        <c:auto val="1"/>
        <c:lblAlgn val="ctr"/>
        <c:lblOffset val="100"/>
        <c:noMultiLvlLbl val="0"/>
      </c:catAx>
      <c:valAx>
        <c:axId val="899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486570079"/>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n-US"/>
              <a:t>Indicador 6. </a:t>
            </a:r>
            <a:r>
              <a:rPr lang="es-MX" sz="1680" b="0" i="0" u="none" strike="noStrike" baseline="0">
                <a:effectLst/>
              </a:rPr>
              <a:t>Porcentaje de profesores y profesoras del programa educativo, que participaron en acciones de profesionalización de la docencia encaminadas a reforzar cada uno de los criterios del SEAES</a:t>
            </a:r>
            <a:endParaRPr lang="en-US"/>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6'!$E$9</c:f>
              <c:strCache>
                <c:ptCount val="1"/>
                <c:pt idx="0">
                  <c:v>Docentes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6'!$G$4:$M$4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6'!$G$9:$M$9</c:f>
              <c:numCache>
                <c:formatCode>0%</c:formatCode>
                <c:ptCount val="7"/>
                <c:pt idx="0">
                  <c:v>0.12506253126563283</c:v>
                </c:pt>
                <c:pt idx="1">
                  <c:v>4.5522761380690342E-2</c:v>
                </c:pt>
                <c:pt idx="2">
                  <c:v>3.6685009171252295E-2</c:v>
                </c:pt>
                <c:pt idx="3" formatCode="0.000%">
                  <c:v>0.44172086043021513</c:v>
                </c:pt>
                <c:pt idx="4">
                  <c:v>0.30331832582958146</c:v>
                </c:pt>
                <c:pt idx="5">
                  <c:v>6.6700016675004165E-2</c:v>
                </c:pt>
                <c:pt idx="6">
                  <c:v>2.7013506753376687E-2</c:v>
                </c:pt>
              </c:numCache>
            </c:numRef>
          </c:val>
          <c:extLst>
            <c:ext xmlns:c16="http://schemas.microsoft.com/office/drawing/2014/chart" uri="{C3380CC4-5D6E-409C-BE32-E72D297353CC}">
              <c16:uniqueId val="{00000000-47D8-3046-8ED4-D5B04E1E68B4}"/>
            </c:ext>
          </c:extLst>
        </c:ser>
        <c:dLbls>
          <c:dLblPos val="outEnd"/>
          <c:showLegendKey val="0"/>
          <c:showVal val="1"/>
          <c:showCatName val="0"/>
          <c:showSerName val="0"/>
          <c:showPercent val="0"/>
          <c:showBubbleSize val="0"/>
        </c:dLbls>
        <c:gapWidth val="219"/>
        <c:overlap val="-27"/>
        <c:axId val="1657915968"/>
        <c:axId val="1658257296"/>
      </c:barChart>
      <c:catAx>
        <c:axId val="165791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658257296"/>
        <c:crosses val="autoZero"/>
        <c:auto val="1"/>
        <c:lblAlgn val="ctr"/>
        <c:lblOffset val="100"/>
        <c:noMultiLvlLbl val="0"/>
      </c:catAx>
      <c:valAx>
        <c:axId val="16582572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6579159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ontserrat" pitchFamily="2" charset="77"/>
                <a:ea typeface="+mn-ea"/>
                <a:cs typeface="Arial" panose="020B0604020202020204" pitchFamily="34" charset="0"/>
              </a:defRPr>
            </a:pPr>
            <a:r>
              <a:rPr lang="en-US" sz="1400"/>
              <a:t>Indicador 7. </a:t>
            </a:r>
            <a:r>
              <a:rPr lang="es-MX" sz="1400" b="0" i="0" u="none" strike="noStrike" baseline="0">
                <a:effectLst/>
              </a:rPr>
              <a:t>Porcentaje de profesores y profesoras del programa educativo que participan en proyectos de innovación pedagógica, educativa y disciplinar relacionados con los criterios del SEAES</a:t>
            </a:r>
            <a:endParaRPr lang="en-US"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2"/>
              </a:solidFill>
              <a:latin typeface="Montserrat" pitchFamily="2" charset="77"/>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'Indicador 7'!$E$9</c:f>
              <c:strCache>
                <c:ptCount val="1"/>
                <c:pt idx="0">
                  <c:v>Docentes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7'!$G$4:$M$4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7'!$G$9:$M$9</c:f>
              <c:numCache>
                <c:formatCode>0%</c:formatCode>
                <c:ptCount val="7"/>
                <c:pt idx="0">
                  <c:v>4.2333019755409221E-2</c:v>
                </c:pt>
                <c:pt idx="1">
                  <c:v>6.58513640639699E-3</c:v>
                </c:pt>
                <c:pt idx="2">
                  <c:v>1.4111006585136407E-2</c:v>
                </c:pt>
                <c:pt idx="3">
                  <c:v>3.1984948259642522E-2</c:v>
                </c:pt>
                <c:pt idx="4">
                  <c:v>0.32455315145813735</c:v>
                </c:pt>
                <c:pt idx="5">
                  <c:v>1.5051740357478834E-2</c:v>
                </c:pt>
                <c:pt idx="6">
                  <c:v>1.2229539040451553E-2</c:v>
                </c:pt>
              </c:numCache>
            </c:numRef>
          </c:val>
          <c:extLst>
            <c:ext xmlns:c16="http://schemas.microsoft.com/office/drawing/2014/chart" uri="{C3380CC4-5D6E-409C-BE32-E72D297353CC}">
              <c16:uniqueId val="{00000000-B9BB-144A-A5D4-A595C70FF7D5}"/>
            </c:ext>
          </c:extLst>
        </c:ser>
        <c:dLbls>
          <c:dLblPos val="outEnd"/>
          <c:showLegendKey val="0"/>
          <c:showVal val="1"/>
          <c:showCatName val="0"/>
          <c:showSerName val="0"/>
          <c:showPercent val="0"/>
          <c:showBubbleSize val="0"/>
        </c:dLbls>
        <c:gapWidth val="219"/>
        <c:overlap val="-27"/>
        <c:axId val="1384732672"/>
        <c:axId val="1480305664"/>
      </c:barChart>
      <c:catAx>
        <c:axId val="138473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crossAx val="1480305664"/>
        <c:crosses val="autoZero"/>
        <c:auto val="1"/>
        <c:lblAlgn val="ctr"/>
        <c:lblOffset val="100"/>
        <c:noMultiLvlLbl val="0"/>
      </c:catAx>
      <c:valAx>
        <c:axId val="14803056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Arial" panose="020B0604020202020204" pitchFamily="34" charset="0"/>
              </a:defRPr>
            </a:pPr>
            <a:endParaRPr lang="es-MX"/>
          </a:p>
        </c:txPr>
        <c:crossAx val="1384732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cs typeface="Arial" panose="020B0604020202020204" pitchFamily="34" charset="0"/>
        </a:defRPr>
      </a:pPr>
      <a:endParaRPr lang="es-MX"/>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s-MX"/>
              <a:t>Indicador 8. Composición porcentual de la población escolar en función de los criterios de equidad social y de género, inclusión e interculturalidad en maestría</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8'!$E$17</c:f>
              <c:strCache>
                <c:ptCount val="1"/>
                <c:pt idx="0">
                  <c:v>Maestría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'Indicador 8'!$G$12:$M$13</c:f>
              <c:multiLvlStrCache>
                <c:ptCount val="7"/>
                <c:lvl>
                  <c:pt idx="0">
                    <c:v>Mujeres</c:v>
                  </c:pt>
                  <c:pt idx="1">
                    <c:v>Hombres</c:v>
                  </c:pt>
                  <c:pt idx="2">
                    <c:v>Otras autoadscripciones sexogenéricas</c:v>
                  </c:pt>
                  <c:pt idx="3">
                    <c:v>Personas con discapacidad</c:v>
                  </c:pt>
                  <c:pt idx="4">
                    <c:v>Personas sin discapacidad</c:v>
                  </c:pt>
                  <c:pt idx="5">
                    <c:v>Personas que se autoidentifican como indígenas, afromexicanas, migrantes u otra identidad cultural</c:v>
                  </c:pt>
                  <c:pt idx="6">
                    <c:v>Personas que no se autoidentifican como indígenas, afromexicanas, migrantes u otra identidad cultural</c:v>
                  </c:pt>
                </c:lvl>
                <c:lvl>
                  <c:pt idx="0">
                    <c:v>Equidad Social y de Género</c:v>
                  </c:pt>
                  <c:pt idx="3">
                    <c:v>Inclusión</c:v>
                  </c:pt>
                  <c:pt idx="5">
                    <c:v>Interculturalidad</c:v>
                  </c:pt>
                </c:lvl>
              </c:multiLvlStrCache>
            </c:multiLvlStrRef>
          </c:cat>
          <c:val>
            <c:numRef>
              <c:f>'Indicador 8'!$G$17:$M$17</c:f>
              <c:numCache>
                <c:formatCode>0%</c:formatCode>
                <c:ptCount val="7"/>
                <c:pt idx="0">
                  <c:v>0.54611066559743382</c:v>
                </c:pt>
                <c:pt idx="1">
                  <c:v>0.45388933440256618</c:v>
                </c:pt>
                <c:pt idx="2">
                  <c:v>0</c:v>
                </c:pt>
                <c:pt idx="3">
                  <c:v>1.6038492381716118E-3</c:v>
                </c:pt>
                <c:pt idx="4">
                  <c:v>0.99839615076182842</c:v>
                </c:pt>
                <c:pt idx="5">
                  <c:v>8.0192461908580592E-3</c:v>
                </c:pt>
                <c:pt idx="6">
                  <c:v>0.99198075380914197</c:v>
                </c:pt>
              </c:numCache>
            </c:numRef>
          </c:val>
          <c:extLst>
            <c:ext xmlns:c16="http://schemas.microsoft.com/office/drawing/2014/chart" uri="{C3380CC4-5D6E-409C-BE32-E72D297353CC}">
              <c16:uniqueId val="{00000000-FBCD-E041-BCC5-19FD9958460B}"/>
            </c:ext>
          </c:extLst>
        </c:ser>
        <c:dLbls>
          <c:dLblPos val="outEnd"/>
          <c:showLegendKey val="0"/>
          <c:showVal val="1"/>
          <c:showCatName val="0"/>
          <c:showSerName val="0"/>
          <c:showPercent val="0"/>
          <c:showBubbleSize val="0"/>
        </c:dLbls>
        <c:gapWidth val="150"/>
        <c:axId val="1062296255"/>
        <c:axId val="1077404511"/>
      </c:barChart>
      <c:catAx>
        <c:axId val="1062296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077404511"/>
        <c:crosses val="autoZero"/>
        <c:auto val="1"/>
        <c:lblAlgn val="ctr"/>
        <c:lblOffset val="100"/>
        <c:noMultiLvlLbl val="0"/>
      </c:catAx>
      <c:valAx>
        <c:axId val="107740451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0622962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s-MX"/>
              <a:t>Indicador 8. Composición porcentual de la población escolar en función de los criterios de equidad social y de género, inclusión e interculturalidad en licenciatura</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8'!$E$15</c:f>
              <c:strCache>
                <c:ptCount val="1"/>
                <c:pt idx="0">
                  <c:v>Licenciatura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'Indicador 8'!$G$12:$M$13</c:f>
              <c:multiLvlStrCache>
                <c:ptCount val="7"/>
                <c:lvl>
                  <c:pt idx="0">
                    <c:v>Mujeres</c:v>
                  </c:pt>
                  <c:pt idx="1">
                    <c:v>Hombres</c:v>
                  </c:pt>
                  <c:pt idx="2">
                    <c:v>Otras autoadscripciones sexogenéricas</c:v>
                  </c:pt>
                  <c:pt idx="3">
                    <c:v>Personas con discapacidad</c:v>
                  </c:pt>
                  <c:pt idx="4">
                    <c:v>Personas sin discapacidad</c:v>
                  </c:pt>
                  <c:pt idx="5">
                    <c:v>Personas que se autoidentifican como indígenas, afromexicanas, migrantes u otra identidad cultural</c:v>
                  </c:pt>
                  <c:pt idx="6">
                    <c:v>Personas que no se autoidentifican como indígenas, afromexicanas, migrantes u otra identidad cultural</c:v>
                  </c:pt>
                </c:lvl>
                <c:lvl>
                  <c:pt idx="0">
                    <c:v>Equidad Social y de Género</c:v>
                  </c:pt>
                  <c:pt idx="3">
                    <c:v>Inclusión</c:v>
                  </c:pt>
                  <c:pt idx="5">
                    <c:v>Interculturalidad</c:v>
                  </c:pt>
                </c:lvl>
              </c:multiLvlStrCache>
            </c:multiLvlStrRef>
          </c:cat>
          <c:val>
            <c:numRef>
              <c:f>'Indicador 8'!$G$15:$M$15</c:f>
              <c:numCache>
                <c:formatCode>0%</c:formatCode>
                <c:ptCount val="7"/>
                <c:pt idx="0">
                  <c:v>0.53284150034946032</c:v>
                </c:pt>
                <c:pt idx="1">
                  <c:v>0.46715849965053974</c:v>
                </c:pt>
                <c:pt idx="2">
                  <c:v>0</c:v>
                </c:pt>
                <c:pt idx="3">
                  <c:v>1.5065620874427272E-3</c:v>
                </c:pt>
                <c:pt idx="4">
                  <c:v>0.99849343791255729</c:v>
                </c:pt>
                <c:pt idx="5">
                  <c:v>1.5407315368486449E-2</c:v>
                </c:pt>
                <c:pt idx="6">
                  <c:v>0.9845926846315135</c:v>
                </c:pt>
              </c:numCache>
            </c:numRef>
          </c:val>
          <c:extLst>
            <c:ext xmlns:c16="http://schemas.microsoft.com/office/drawing/2014/chart" uri="{C3380CC4-5D6E-409C-BE32-E72D297353CC}">
              <c16:uniqueId val="{00000000-35FB-2D45-B8AD-844EEC650021}"/>
            </c:ext>
          </c:extLst>
        </c:ser>
        <c:dLbls>
          <c:dLblPos val="outEnd"/>
          <c:showLegendKey val="0"/>
          <c:showVal val="1"/>
          <c:showCatName val="0"/>
          <c:showSerName val="0"/>
          <c:showPercent val="0"/>
          <c:showBubbleSize val="0"/>
        </c:dLbls>
        <c:gapWidth val="150"/>
        <c:axId val="1062296255"/>
        <c:axId val="1077404511"/>
      </c:barChart>
      <c:catAx>
        <c:axId val="1062296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077404511"/>
        <c:crosses val="autoZero"/>
        <c:auto val="1"/>
        <c:lblAlgn val="ctr"/>
        <c:lblOffset val="100"/>
        <c:noMultiLvlLbl val="0"/>
      </c:catAx>
      <c:valAx>
        <c:axId val="10774045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0622962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n-US"/>
              <a:t>Indicador 1. Incorporación de los rasgos formativos relacionados con cada uno de los criterios del SEAES en el perfil de egreso de los programas educativos de especialidad</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1'!$E$15</c:f>
              <c:strCache>
                <c:ptCount val="1"/>
                <c:pt idx="0">
                  <c:v>Especialidad</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1'!$G$15:$M$15</c:f>
              <c:numCache>
                <c:formatCode>0%</c:formatCode>
                <c:ptCount val="7"/>
                <c:pt idx="0">
                  <c:v>0.68421052631578949</c:v>
                </c:pt>
                <c:pt idx="1">
                  <c:v>0.57894736842105265</c:v>
                </c:pt>
                <c:pt idx="2">
                  <c:v>0.57894736842105265</c:v>
                </c:pt>
                <c:pt idx="3">
                  <c:v>0.68421052631578949</c:v>
                </c:pt>
                <c:pt idx="4">
                  <c:v>0.57894736842105265</c:v>
                </c:pt>
                <c:pt idx="5">
                  <c:v>0.57894736842105265</c:v>
                </c:pt>
                <c:pt idx="6">
                  <c:v>0.63157894736842102</c:v>
                </c:pt>
              </c:numCache>
            </c:numRef>
          </c:val>
          <c:extLst>
            <c:ext xmlns:c16="http://schemas.microsoft.com/office/drawing/2014/chart" uri="{C3380CC4-5D6E-409C-BE32-E72D297353CC}">
              <c16:uniqueId val="{00000000-295C-DE4B-B1C7-2EDF6DC75FD9}"/>
            </c:ext>
          </c:extLst>
        </c:ser>
        <c:dLbls>
          <c:dLblPos val="outEnd"/>
          <c:showLegendKey val="0"/>
          <c:showVal val="1"/>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s-MX"/>
              <a:t>Indicador 8. Composición porcentual de la población escolar en función de los criterios de equidad social y de género, inclusión e interculturalidad en especialidad</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8'!$E$16</c:f>
              <c:strCache>
                <c:ptCount val="1"/>
                <c:pt idx="0">
                  <c:v>Especialidad</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'Indicador 8'!$G$12:$M$13</c:f>
              <c:multiLvlStrCache>
                <c:ptCount val="7"/>
                <c:lvl>
                  <c:pt idx="0">
                    <c:v>Mujeres</c:v>
                  </c:pt>
                  <c:pt idx="1">
                    <c:v>Hombres</c:v>
                  </c:pt>
                  <c:pt idx="2">
                    <c:v>Otras autoadscripciones sexogenéricas</c:v>
                  </c:pt>
                  <c:pt idx="3">
                    <c:v>Personas con discapacidad</c:v>
                  </c:pt>
                  <c:pt idx="4">
                    <c:v>Personas sin discapacidad</c:v>
                  </c:pt>
                  <c:pt idx="5">
                    <c:v>Personas que se autoidentifican como indígenas, afromexicanas, migrantes u otra identidad cultural</c:v>
                  </c:pt>
                  <c:pt idx="6">
                    <c:v>Personas que no se autoidentifican como indígenas, afromexicanas, migrantes u otra identidad cultural</c:v>
                  </c:pt>
                </c:lvl>
                <c:lvl>
                  <c:pt idx="0">
                    <c:v>Equidad Social y de Género</c:v>
                  </c:pt>
                  <c:pt idx="3">
                    <c:v>Inclusión</c:v>
                  </c:pt>
                  <c:pt idx="5">
                    <c:v>Interculturalidad</c:v>
                  </c:pt>
                </c:lvl>
              </c:multiLvlStrCache>
            </c:multiLvlStrRef>
          </c:cat>
          <c:val>
            <c:numRef>
              <c:f>'Indicador 8'!$G$16:$M$16</c:f>
              <c:numCache>
                <c:formatCode>0%</c:formatCode>
                <c:ptCount val="7"/>
                <c:pt idx="0">
                  <c:v>0.68085106382978722</c:v>
                </c:pt>
                <c:pt idx="1">
                  <c:v>0.31914893617021278</c:v>
                </c:pt>
                <c:pt idx="2">
                  <c:v>0</c:v>
                </c:pt>
                <c:pt idx="3">
                  <c:v>5.3191489361702126E-3</c:v>
                </c:pt>
                <c:pt idx="4">
                  <c:v>0.99468085106382975</c:v>
                </c:pt>
                <c:pt idx="5">
                  <c:v>1.0638297872340425E-2</c:v>
                </c:pt>
                <c:pt idx="6">
                  <c:v>0.98936170212765961</c:v>
                </c:pt>
              </c:numCache>
            </c:numRef>
          </c:val>
          <c:extLst>
            <c:ext xmlns:c16="http://schemas.microsoft.com/office/drawing/2014/chart" uri="{C3380CC4-5D6E-409C-BE32-E72D297353CC}">
              <c16:uniqueId val="{00000000-7585-E548-B8F7-7CA713CF777C}"/>
            </c:ext>
          </c:extLst>
        </c:ser>
        <c:dLbls>
          <c:dLblPos val="outEnd"/>
          <c:showLegendKey val="0"/>
          <c:showVal val="1"/>
          <c:showCatName val="0"/>
          <c:showSerName val="0"/>
          <c:showPercent val="0"/>
          <c:showBubbleSize val="0"/>
        </c:dLbls>
        <c:gapWidth val="150"/>
        <c:axId val="1062296255"/>
        <c:axId val="1077404511"/>
      </c:barChart>
      <c:catAx>
        <c:axId val="1062296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077404511"/>
        <c:crosses val="autoZero"/>
        <c:auto val="1"/>
        <c:lblAlgn val="ctr"/>
        <c:lblOffset val="100"/>
        <c:noMultiLvlLbl val="0"/>
      </c:catAx>
      <c:valAx>
        <c:axId val="107740451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0622962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s-MX"/>
              <a:t>Indicador 8. Composición porcentual de la población escolar en función de los criterios de equidad social y de género, inclusión e interculturalidad</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8'!$E$5</c:f>
              <c:strCache>
                <c:ptCount val="1"/>
                <c:pt idx="0">
                  <c:v>TSU</c:v>
                </c:pt>
              </c:strCache>
            </c:strRef>
          </c:tx>
          <c:spPr>
            <a:solidFill>
              <a:schemeClr val="accent1"/>
            </a:solidFill>
            <a:ln>
              <a:noFill/>
            </a:ln>
            <a:effectLst/>
          </c:spPr>
          <c:invertIfNegative val="0"/>
          <c:dLbls>
            <c:delete val="1"/>
          </c:dLbls>
          <c:cat>
            <c:multiLvlStrRef>
              <c:f>'Indicador 8'!$G$12:$M$13</c:f>
              <c:multiLvlStrCache>
                <c:ptCount val="7"/>
                <c:lvl>
                  <c:pt idx="0">
                    <c:v>Mujeres</c:v>
                  </c:pt>
                  <c:pt idx="1">
                    <c:v>Hombres</c:v>
                  </c:pt>
                  <c:pt idx="2">
                    <c:v>Otras autoadscripciones sexogenéricas</c:v>
                  </c:pt>
                  <c:pt idx="3">
                    <c:v>Personas con discapacidad</c:v>
                  </c:pt>
                  <c:pt idx="4">
                    <c:v>Personas sin discapacidad</c:v>
                  </c:pt>
                  <c:pt idx="5">
                    <c:v>Personas que se autoidentifican como indígenas, afromexicanas, migrantes u otra identidad cultural</c:v>
                  </c:pt>
                  <c:pt idx="6">
                    <c:v>Personas que no se autoidentifican como indígenas, afromexicanas, migrantes u otra identidad cultural</c:v>
                  </c:pt>
                </c:lvl>
                <c:lvl>
                  <c:pt idx="0">
                    <c:v>Equidad Social y de Género</c:v>
                  </c:pt>
                  <c:pt idx="3">
                    <c:v>Inclusión</c:v>
                  </c:pt>
                  <c:pt idx="5">
                    <c:v>Interculturalidad</c:v>
                  </c:pt>
                </c:lvl>
              </c:multiLvlStrCache>
            </c:multiLvlStrRef>
          </c:cat>
          <c:val>
            <c:numRef>
              <c:f>'Indicador 8'!$G$14:$M$14</c:f>
              <c:numCache>
                <c:formatCode>0%</c:formatCode>
                <c:ptCount val="7"/>
                <c:pt idx="0">
                  <c:v>0.62321792260692466</c:v>
                </c:pt>
                <c:pt idx="1">
                  <c:v>0.37678207739307534</c:v>
                </c:pt>
                <c:pt idx="2">
                  <c:v>0</c:v>
                </c:pt>
                <c:pt idx="3">
                  <c:v>0</c:v>
                </c:pt>
                <c:pt idx="4">
                  <c:v>1</c:v>
                </c:pt>
                <c:pt idx="5">
                  <c:v>1.0183299389002037E-2</c:v>
                </c:pt>
                <c:pt idx="6">
                  <c:v>0.98981670061099791</c:v>
                </c:pt>
              </c:numCache>
            </c:numRef>
          </c:val>
          <c:extLst>
            <c:ext xmlns:c16="http://schemas.microsoft.com/office/drawing/2014/chart" uri="{C3380CC4-5D6E-409C-BE32-E72D297353CC}">
              <c16:uniqueId val="{00000000-D2A1-0E41-99BE-BE6C977D96F8}"/>
            </c:ext>
          </c:extLst>
        </c:ser>
        <c:ser>
          <c:idx val="1"/>
          <c:order val="1"/>
          <c:tx>
            <c:strRef>
              <c:f>'Indicador 8'!$E$6</c:f>
              <c:strCache>
                <c:ptCount val="1"/>
                <c:pt idx="0">
                  <c:v>Licenciatura</c:v>
                </c:pt>
              </c:strCache>
            </c:strRef>
          </c:tx>
          <c:spPr>
            <a:solidFill>
              <a:schemeClr val="accent2"/>
            </a:solidFill>
            <a:ln>
              <a:noFill/>
            </a:ln>
            <a:effectLst/>
          </c:spPr>
          <c:invertIfNegative val="0"/>
          <c:dLbls>
            <c:delete val="1"/>
          </c:dLbls>
          <c:cat>
            <c:multiLvlStrRef>
              <c:f>'Indicador 8'!$G$12:$M$13</c:f>
              <c:multiLvlStrCache>
                <c:ptCount val="7"/>
                <c:lvl>
                  <c:pt idx="0">
                    <c:v>Mujeres</c:v>
                  </c:pt>
                  <c:pt idx="1">
                    <c:v>Hombres</c:v>
                  </c:pt>
                  <c:pt idx="2">
                    <c:v>Otras autoadscripciones sexogenéricas</c:v>
                  </c:pt>
                  <c:pt idx="3">
                    <c:v>Personas con discapacidad</c:v>
                  </c:pt>
                  <c:pt idx="4">
                    <c:v>Personas sin discapacidad</c:v>
                  </c:pt>
                  <c:pt idx="5">
                    <c:v>Personas que se autoidentifican como indígenas, afromexicanas, migrantes u otra identidad cultural</c:v>
                  </c:pt>
                  <c:pt idx="6">
                    <c:v>Personas que no se autoidentifican como indígenas, afromexicanas, migrantes u otra identidad cultural</c:v>
                  </c:pt>
                </c:lvl>
                <c:lvl>
                  <c:pt idx="0">
                    <c:v>Equidad Social y de Género</c:v>
                  </c:pt>
                  <c:pt idx="3">
                    <c:v>Inclusión</c:v>
                  </c:pt>
                  <c:pt idx="5">
                    <c:v>Interculturalidad</c:v>
                  </c:pt>
                </c:lvl>
              </c:multiLvlStrCache>
            </c:multiLvlStrRef>
          </c:cat>
          <c:val>
            <c:numRef>
              <c:f>'Indicador 8'!$G$15:$M$15</c:f>
              <c:numCache>
                <c:formatCode>0%</c:formatCode>
                <c:ptCount val="7"/>
                <c:pt idx="0">
                  <c:v>0.53284150034946032</c:v>
                </c:pt>
                <c:pt idx="1">
                  <c:v>0.46715849965053974</c:v>
                </c:pt>
                <c:pt idx="2">
                  <c:v>0</c:v>
                </c:pt>
                <c:pt idx="3">
                  <c:v>1.5065620874427272E-3</c:v>
                </c:pt>
                <c:pt idx="4">
                  <c:v>0.99849343791255729</c:v>
                </c:pt>
                <c:pt idx="5">
                  <c:v>1.5407315368486449E-2</c:v>
                </c:pt>
                <c:pt idx="6">
                  <c:v>0.9845926846315135</c:v>
                </c:pt>
              </c:numCache>
            </c:numRef>
          </c:val>
          <c:extLst>
            <c:ext xmlns:c16="http://schemas.microsoft.com/office/drawing/2014/chart" uri="{C3380CC4-5D6E-409C-BE32-E72D297353CC}">
              <c16:uniqueId val="{00000001-D2A1-0E41-99BE-BE6C977D96F8}"/>
            </c:ext>
          </c:extLst>
        </c:ser>
        <c:ser>
          <c:idx val="2"/>
          <c:order val="2"/>
          <c:tx>
            <c:strRef>
              <c:f>'Indicador 8'!$E$7</c:f>
              <c:strCache>
                <c:ptCount val="1"/>
                <c:pt idx="0">
                  <c:v>Especialidad</c:v>
                </c:pt>
              </c:strCache>
            </c:strRef>
          </c:tx>
          <c:spPr>
            <a:solidFill>
              <a:schemeClr val="accent3"/>
            </a:solidFill>
            <a:ln>
              <a:noFill/>
            </a:ln>
            <a:effectLst/>
          </c:spPr>
          <c:invertIfNegative val="0"/>
          <c:dLbls>
            <c:delete val="1"/>
          </c:dLbls>
          <c:cat>
            <c:multiLvlStrRef>
              <c:f>'Indicador 8'!$G$12:$M$13</c:f>
              <c:multiLvlStrCache>
                <c:ptCount val="7"/>
                <c:lvl>
                  <c:pt idx="0">
                    <c:v>Mujeres</c:v>
                  </c:pt>
                  <c:pt idx="1">
                    <c:v>Hombres</c:v>
                  </c:pt>
                  <c:pt idx="2">
                    <c:v>Otras autoadscripciones sexogenéricas</c:v>
                  </c:pt>
                  <c:pt idx="3">
                    <c:v>Personas con discapacidad</c:v>
                  </c:pt>
                  <c:pt idx="4">
                    <c:v>Personas sin discapacidad</c:v>
                  </c:pt>
                  <c:pt idx="5">
                    <c:v>Personas que se autoidentifican como indígenas, afromexicanas, migrantes u otra identidad cultural</c:v>
                  </c:pt>
                  <c:pt idx="6">
                    <c:v>Personas que no se autoidentifican como indígenas, afromexicanas, migrantes u otra identidad cultural</c:v>
                  </c:pt>
                </c:lvl>
                <c:lvl>
                  <c:pt idx="0">
                    <c:v>Equidad Social y de Género</c:v>
                  </c:pt>
                  <c:pt idx="3">
                    <c:v>Inclusión</c:v>
                  </c:pt>
                  <c:pt idx="5">
                    <c:v>Interculturalidad</c:v>
                  </c:pt>
                </c:lvl>
              </c:multiLvlStrCache>
            </c:multiLvlStrRef>
          </c:cat>
          <c:val>
            <c:numRef>
              <c:f>'Indicador 8'!$G$16:$M$16</c:f>
              <c:numCache>
                <c:formatCode>0%</c:formatCode>
                <c:ptCount val="7"/>
                <c:pt idx="0">
                  <c:v>0.68085106382978722</c:v>
                </c:pt>
                <c:pt idx="1">
                  <c:v>0.31914893617021278</c:v>
                </c:pt>
                <c:pt idx="2">
                  <c:v>0</c:v>
                </c:pt>
                <c:pt idx="3">
                  <c:v>5.3191489361702126E-3</c:v>
                </c:pt>
                <c:pt idx="4">
                  <c:v>0.99468085106382975</c:v>
                </c:pt>
                <c:pt idx="5">
                  <c:v>1.0638297872340425E-2</c:v>
                </c:pt>
                <c:pt idx="6">
                  <c:v>0.98936170212765961</c:v>
                </c:pt>
              </c:numCache>
            </c:numRef>
          </c:val>
          <c:extLst>
            <c:ext xmlns:c16="http://schemas.microsoft.com/office/drawing/2014/chart" uri="{C3380CC4-5D6E-409C-BE32-E72D297353CC}">
              <c16:uniqueId val="{00000002-D2A1-0E41-99BE-BE6C977D96F8}"/>
            </c:ext>
          </c:extLst>
        </c:ser>
        <c:ser>
          <c:idx val="3"/>
          <c:order val="3"/>
          <c:tx>
            <c:strRef>
              <c:f>'Indicador 8'!$E$8</c:f>
              <c:strCache>
                <c:ptCount val="1"/>
                <c:pt idx="0">
                  <c:v>Maestría</c:v>
                </c:pt>
              </c:strCache>
            </c:strRef>
          </c:tx>
          <c:spPr>
            <a:solidFill>
              <a:schemeClr val="accent4"/>
            </a:solidFill>
            <a:ln>
              <a:noFill/>
            </a:ln>
            <a:effectLst/>
          </c:spPr>
          <c:invertIfNegative val="0"/>
          <c:dLbls>
            <c:delete val="1"/>
          </c:dLbls>
          <c:cat>
            <c:multiLvlStrRef>
              <c:f>'Indicador 8'!$G$12:$M$13</c:f>
              <c:multiLvlStrCache>
                <c:ptCount val="7"/>
                <c:lvl>
                  <c:pt idx="0">
                    <c:v>Mujeres</c:v>
                  </c:pt>
                  <c:pt idx="1">
                    <c:v>Hombres</c:v>
                  </c:pt>
                  <c:pt idx="2">
                    <c:v>Otras autoadscripciones sexogenéricas</c:v>
                  </c:pt>
                  <c:pt idx="3">
                    <c:v>Personas con discapacidad</c:v>
                  </c:pt>
                  <c:pt idx="4">
                    <c:v>Personas sin discapacidad</c:v>
                  </c:pt>
                  <c:pt idx="5">
                    <c:v>Personas que se autoidentifican como indígenas, afromexicanas, migrantes u otra identidad cultural</c:v>
                  </c:pt>
                  <c:pt idx="6">
                    <c:v>Personas que no se autoidentifican como indígenas, afromexicanas, migrantes u otra identidad cultural</c:v>
                  </c:pt>
                </c:lvl>
                <c:lvl>
                  <c:pt idx="0">
                    <c:v>Equidad Social y de Género</c:v>
                  </c:pt>
                  <c:pt idx="3">
                    <c:v>Inclusión</c:v>
                  </c:pt>
                  <c:pt idx="5">
                    <c:v>Interculturalidad</c:v>
                  </c:pt>
                </c:lvl>
              </c:multiLvlStrCache>
            </c:multiLvlStrRef>
          </c:cat>
          <c:val>
            <c:numRef>
              <c:f>'Indicador 8'!$G$17:$M$17</c:f>
              <c:numCache>
                <c:formatCode>0%</c:formatCode>
                <c:ptCount val="7"/>
                <c:pt idx="0">
                  <c:v>0.54611066559743382</c:v>
                </c:pt>
                <c:pt idx="1">
                  <c:v>0.45388933440256618</c:v>
                </c:pt>
                <c:pt idx="2">
                  <c:v>0</c:v>
                </c:pt>
                <c:pt idx="3">
                  <c:v>1.6038492381716118E-3</c:v>
                </c:pt>
                <c:pt idx="4">
                  <c:v>0.99839615076182842</c:v>
                </c:pt>
                <c:pt idx="5">
                  <c:v>8.0192461908580592E-3</c:v>
                </c:pt>
                <c:pt idx="6">
                  <c:v>0.99198075380914197</c:v>
                </c:pt>
              </c:numCache>
            </c:numRef>
          </c:val>
          <c:extLst>
            <c:ext xmlns:c16="http://schemas.microsoft.com/office/drawing/2014/chart" uri="{C3380CC4-5D6E-409C-BE32-E72D297353CC}">
              <c16:uniqueId val="{00000003-D2A1-0E41-99BE-BE6C977D96F8}"/>
            </c:ext>
          </c:extLst>
        </c:ser>
        <c:ser>
          <c:idx val="4"/>
          <c:order val="4"/>
          <c:tx>
            <c:strRef>
              <c:f>'Indicador 8'!$E$9</c:f>
              <c:strCache>
                <c:ptCount val="1"/>
                <c:pt idx="0">
                  <c:v>Doctorado</c:v>
                </c:pt>
              </c:strCache>
            </c:strRef>
          </c:tx>
          <c:spPr>
            <a:solidFill>
              <a:schemeClr val="accent5"/>
            </a:solidFill>
            <a:ln>
              <a:noFill/>
            </a:ln>
            <a:effectLst/>
          </c:spPr>
          <c:invertIfNegative val="0"/>
          <c:dLbls>
            <c:delete val="1"/>
          </c:dLbls>
          <c:cat>
            <c:multiLvlStrRef>
              <c:f>'Indicador 8'!$G$12:$M$13</c:f>
              <c:multiLvlStrCache>
                <c:ptCount val="7"/>
                <c:lvl>
                  <c:pt idx="0">
                    <c:v>Mujeres</c:v>
                  </c:pt>
                  <c:pt idx="1">
                    <c:v>Hombres</c:v>
                  </c:pt>
                  <c:pt idx="2">
                    <c:v>Otras autoadscripciones sexogenéricas</c:v>
                  </c:pt>
                  <c:pt idx="3">
                    <c:v>Personas con discapacidad</c:v>
                  </c:pt>
                  <c:pt idx="4">
                    <c:v>Personas sin discapacidad</c:v>
                  </c:pt>
                  <c:pt idx="5">
                    <c:v>Personas que se autoidentifican como indígenas, afromexicanas, migrantes u otra identidad cultural</c:v>
                  </c:pt>
                  <c:pt idx="6">
                    <c:v>Personas que no se autoidentifican como indígenas, afromexicanas, migrantes u otra identidad cultural</c:v>
                  </c:pt>
                </c:lvl>
                <c:lvl>
                  <c:pt idx="0">
                    <c:v>Equidad Social y de Género</c:v>
                  </c:pt>
                  <c:pt idx="3">
                    <c:v>Inclusión</c:v>
                  </c:pt>
                  <c:pt idx="5">
                    <c:v>Interculturalidad</c:v>
                  </c:pt>
                </c:lvl>
              </c:multiLvlStrCache>
            </c:multiLvlStrRef>
          </c:cat>
          <c:val>
            <c:numRef>
              <c:f>'Indicador 8'!$G$18:$M$18</c:f>
              <c:numCache>
                <c:formatCode>0%</c:formatCode>
                <c:ptCount val="7"/>
                <c:pt idx="0">
                  <c:v>0.48523206751054854</c:v>
                </c:pt>
                <c:pt idx="1">
                  <c:v>0.51476793248945152</c:v>
                </c:pt>
                <c:pt idx="2">
                  <c:v>0</c:v>
                </c:pt>
                <c:pt idx="3">
                  <c:v>0</c:v>
                </c:pt>
                <c:pt idx="4">
                  <c:v>1</c:v>
                </c:pt>
                <c:pt idx="5">
                  <c:v>4.2194092827004216E-3</c:v>
                </c:pt>
                <c:pt idx="6">
                  <c:v>0.99578059071729963</c:v>
                </c:pt>
              </c:numCache>
            </c:numRef>
          </c:val>
          <c:extLst>
            <c:ext xmlns:c16="http://schemas.microsoft.com/office/drawing/2014/chart" uri="{C3380CC4-5D6E-409C-BE32-E72D297353CC}">
              <c16:uniqueId val="{00000004-D2A1-0E41-99BE-BE6C977D96F8}"/>
            </c:ext>
          </c:extLst>
        </c:ser>
        <c:dLbls>
          <c:dLblPos val="ctr"/>
          <c:showLegendKey val="0"/>
          <c:showVal val="1"/>
          <c:showCatName val="0"/>
          <c:showSerName val="0"/>
          <c:showPercent val="0"/>
          <c:showBubbleSize val="0"/>
        </c:dLbls>
        <c:gapWidth val="150"/>
        <c:axId val="1062296255"/>
        <c:axId val="1077404511"/>
      </c:barChart>
      <c:catAx>
        <c:axId val="1062296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077404511"/>
        <c:crosses val="autoZero"/>
        <c:auto val="1"/>
        <c:lblAlgn val="ctr"/>
        <c:lblOffset val="100"/>
        <c:noMultiLvlLbl val="0"/>
      </c:catAx>
      <c:valAx>
        <c:axId val="107740451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0622962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s-MX"/>
              <a:t>Indicador 8. Composición porcentual de la población escolar en función de los criterios de equidad social y de género, inclusión e interculturalidad en doctorado</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8'!$E$18</c:f>
              <c:strCache>
                <c:ptCount val="1"/>
                <c:pt idx="0">
                  <c:v>Doctorado</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'Indicador 8'!$G$12:$M$13</c:f>
              <c:multiLvlStrCache>
                <c:ptCount val="7"/>
                <c:lvl>
                  <c:pt idx="0">
                    <c:v>Mujeres</c:v>
                  </c:pt>
                  <c:pt idx="1">
                    <c:v>Hombres</c:v>
                  </c:pt>
                  <c:pt idx="2">
                    <c:v>Otras autoadscripciones sexogenéricas</c:v>
                  </c:pt>
                  <c:pt idx="3">
                    <c:v>Personas con discapacidad</c:v>
                  </c:pt>
                  <c:pt idx="4">
                    <c:v>Personas sin discapacidad</c:v>
                  </c:pt>
                  <c:pt idx="5">
                    <c:v>Personas que se autoidentifican como indígenas, afromexicanas, migrantes u otra identidad cultural</c:v>
                  </c:pt>
                  <c:pt idx="6">
                    <c:v>Personas que no se autoidentifican como indígenas, afromexicanas, migrantes u otra identidad cultural</c:v>
                  </c:pt>
                </c:lvl>
                <c:lvl>
                  <c:pt idx="0">
                    <c:v>Equidad Social y de Género</c:v>
                  </c:pt>
                  <c:pt idx="3">
                    <c:v>Inclusión</c:v>
                  </c:pt>
                  <c:pt idx="5">
                    <c:v>Interculturalidad</c:v>
                  </c:pt>
                </c:lvl>
              </c:multiLvlStrCache>
            </c:multiLvlStrRef>
          </c:cat>
          <c:val>
            <c:numRef>
              <c:f>'Indicador 8'!$G$18:$M$18</c:f>
              <c:numCache>
                <c:formatCode>0%</c:formatCode>
                <c:ptCount val="7"/>
                <c:pt idx="0">
                  <c:v>0.48523206751054854</c:v>
                </c:pt>
                <c:pt idx="1">
                  <c:v>0.51476793248945152</c:v>
                </c:pt>
                <c:pt idx="2">
                  <c:v>0</c:v>
                </c:pt>
                <c:pt idx="3">
                  <c:v>0</c:v>
                </c:pt>
                <c:pt idx="4">
                  <c:v>1</c:v>
                </c:pt>
                <c:pt idx="5">
                  <c:v>4.2194092827004216E-3</c:v>
                </c:pt>
                <c:pt idx="6">
                  <c:v>0.99578059071729963</c:v>
                </c:pt>
              </c:numCache>
            </c:numRef>
          </c:val>
          <c:extLst>
            <c:ext xmlns:c16="http://schemas.microsoft.com/office/drawing/2014/chart" uri="{C3380CC4-5D6E-409C-BE32-E72D297353CC}">
              <c16:uniqueId val="{00000000-1F10-3241-8604-4375D30DEA6A}"/>
            </c:ext>
          </c:extLst>
        </c:ser>
        <c:dLbls>
          <c:dLblPos val="outEnd"/>
          <c:showLegendKey val="0"/>
          <c:showVal val="1"/>
          <c:showCatName val="0"/>
          <c:showSerName val="0"/>
          <c:showPercent val="0"/>
          <c:showBubbleSize val="0"/>
        </c:dLbls>
        <c:gapWidth val="150"/>
        <c:axId val="1062296255"/>
        <c:axId val="1077404511"/>
      </c:barChart>
      <c:catAx>
        <c:axId val="1062296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077404511"/>
        <c:crosses val="autoZero"/>
        <c:auto val="1"/>
        <c:lblAlgn val="ctr"/>
        <c:lblOffset val="100"/>
        <c:noMultiLvlLbl val="0"/>
      </c:catAx>
      <c:valAx>
        <c:axId val="107740451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0622962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s-MX"/>
              <a:t>Indicador 8. Composición porcentual de la población escolar en función de los criterios de equidad social y de género, inclusión e interculturalidad en TSU</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8'!$E$14</c:f>
              <c:strCache>
                <c:ptCount val="1"/>
                <c:pt idx="0">
                  <c:v>TSU</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'Indicador 8'!$G$12:$M$13</c:f>
              <c:multiLvlStrCache>
                <c:ptCount val="7"/>
                <c:lvl>
                  <c:pt idx="0">
                    <c:v>Mujeres</c:v>
                  </c:pt>
                  <c:pt idx="1">
                    <c:v>Hombres</c:v>
                  </c:pt>
                  <c:pt idx="2">
                    <c:v>Otras autoadscripciones sexogenéricas</c:v>
                  </c:pt>
                  <c:pt idx="3">
                    <c:v>Personas con discapacidad</c:v>
                  </c:pt>
                  <c:pt idx="4">
                    <c:v>Personas sin discapacidad</c:v>
                  </c:pt>
                  <c:pt idx="5">
                    <c:v>Personas que se autoidentifican como indígenas, afromexicanas, migrantes u otra identidad cultural</c:v>
                  </c:pt>
                  <c:pt idx="6">
                    <c:v>Personas que no se autoidentifican como indígenas, afromexicanas, migrantes u otra identidad cultural</c:v>
                  </c:pt>
                </c:lvl>
                <c:lvl>
                  <c:pt idx="0">
                    <c:v>Equidad Social y de Género</c:v>
                  </c:pt>
                  <c:pt idx="3">
                    <c:v>Inclusión</c:v>
                  </c:pt>
                  <c:pt idx="5">
                    <c:v>Interculturalidad</c:v>
                  </c:pt>
                </c:lvl>
              </c:multiLvlStrCache>
            </c:multiLvlStrRef>
          </c:cat>
          <c:val>
            <c:numRef>
              <c:f>'Indicador 8'!$G$14:$M$14</c:f>
              <c:numCache>
                <c:formatCode>0%</c:formatCode>
                <c:ptCount val="7"/>
                <c:pt idx="0">
                  <c:v>0.62321792260692466</c:v>
                </c:pt>
                <c:pt idx="1">
                  <c:v>0.37678207739307534</c:v>
                </c:pt>
                <c:pt idx="2">
                  <c:v>0</c:v>
                </c:pt>
                <c:pt idx="3">
                  <c:v>0</c:v>
                </c:pt>
                <c:pt idx="4">
                  <c:v>1</c:v>
                </c:pt>
                <c:pt idx="5">
                  <c:v>1.0183299389002037E-2</c:v>
                </c:pt>
                <c:pt idx="6">
                  <c:v>0.98981670061099791</c:v>
                </c:pt>
              </c:numCache>
            </c:numRef>
          </c:val>
          <c:extLst>
            <c:ext xmlns:c16="http://schemas.microsoft.com/office/drawing/2014/chart" uri="{C3380CC4-5D6E-409C-BE32-E72D297353CC}">
              <c16:uniqueId val="{00000000-137C-704A-9EAE-819DC077074D}"/>
            </c:ext>
          </c:extLst>
        </c:ser>
        <c:dLbls>
          <c:dLblPos val="outEnd"/>
          <c:showLegendKey val="0"/>
          <c:showVal val="1"/>
          <c:showCatName val="0"/>
          <c:showSerName val="0"/>
          <c:showPercent val="0"/>
          <c:showBubbleSize val="0"/>
        </c:dLbls>
        <c:gapWidth val="150"/>
        <c:axId val="1062296255"/>
        <c:axId val="1077404511"/>
      </c:barChart>
      <c:catAx>
        <c:axId val="1062296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077404511"/>
        <c:crosses val="autoZero"/>
        <c:auto val="1"/>
        <c:lblAlgn val="ctr"/>
        <c:lblOffset val="100"/>
        <c:noMultiLvlLbl val="0"/>
      </c:catAx>
      <c:valAx>
        <c:axId val="107740451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0622962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s-MX"/>
              <a:t>Indicador 9. Trayectorias escolares en función del criterio de equidad social y de género en TSU</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bar"/>
        <c:grouping val="clustered"/>
        <c:varyColors val="0"/>
        <c:ser>
          <c:idx val="0"/>
          <c:order val="0"/>
          <c:tx>
            <c:strRef>
              <c:f>'Indicador 9'!$E$31</c:f>
              <c:strCache>
                <c:ptCount val="1"/>
                <c:pt idx="0">
                  <c:v>TSU</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 9'!$J$30:$AA$30</c:f>
              <c:strCache>
                <c:ptCount val="18"/>
                <c:pt idx="0">
                  <c:v>Ingreso - mujeres</c:v>
                </c:pt>
                <c:pt idx="1">
                  <c:v>Ingreso - hombres</c:v>
                </c:pt>
                <c:pt idx="2">
                  <c:v>Ingreso - otras autoadscripciones sexogenéricas</c:v>
                </c:pt>
                <c:pt idx="3">
                  <c:v>Permanencia - mujeres</c:v>
                </c:pt>
                <c:pt idx="4">
                  <c:v>Permanencia - hombres</c:v>
                </c:pt>
                <c:pt idx="5">
                  <c:v>Permanencia - otras autoadscripciones sexogenéricas</c:v>
                </c:pt>
                <c:pt idx="6">
                  <c:v>Abandono - mujeres</c:v>
                </c:pt>
                <c:pt idx="7">
                  <c:v>Abandono - hombres</c:v>
                </c:pt>
                <c:pt idx="8">
                  <c:v>Abandono - otras autoadscripciones sexogenéricas</c:v>
                </c:pt>
                <c:pt idx="9">
                  <c:v>Reprobación - mujeres</c:v>
                </c:pt>
                <c:pt idx="10">
                  <c:v>Reprobación - hombres</c:v>
                </c:pt>
                <c:pt idx="11">
                  <c:v>Reprobación - otras autoadscripciones sexogenéricas</c:v>
                </c:pt>
                <c:pt idx="12">
                  <c:v>Egreso - mujeres</c:v>
                </c:pt>
                <c:pt idx="13">
                  <c:v>Egreso - hombres</c:v>
                </c:pt>
                <c:pt idx="14">
                  <c:v>Egreso - otras autoadscripciones sexogenéricas</c:v>
                </c:pt>
                <c:pt idx="15">
                  <c:v>Titulación -mujeres</c:v>
                </c:pt>
                <c:pt idx="16">
                  <c:v>Titulación - hombres</c:v>
                </c:pt>
                <c:pt idx="17">
                  <c:v>Titulación - otras autoadscripciones sexogenéricas</c:v>
                </c:pt>
              </c:strCache>
            </c:strRef>
          </c:cat>
          <c:val>
            <c:numRef>
              <c:f>'Indicador 9'!$J$31:$AA$31</c:f>
              <c:numCache>
                <c:formatCode>0.0%</c:formatCode>
                <c:ptCount val="18"/>
                <c:pt idx="0">
                  <c:v>0.34152334152334152</c:v>
                </c:pt>
                <c:pt idx="1">
                  <c:v>0.27037037037037037</c:v>
                </c:pt>
                <c:pt idx="2">
                  <c:v>0</c:v>
                </c:pt>
                <c:pt idx="3">
                  <c:v>0.82014388489208634</c:v>
                </c:pt>
                <c:pt idx="4">
                  <c:v>0.72602739726027399</c:v>
                </c:pt>
                <c:pt idx="5">
                  <c:v>0</c:v>
                </c:pt>
                <c:pt idx="6">
                  <c:v>0.17985611510791366</c:v>
                </c:pt>
                <c:pt idx="7">
                  <c:v>0.27397260273972601</c:v>
                </c:pt>
                <c:pt idx="8">
                  <c:v>0</c:v>
                </c:pt>
                <c:pt idx="9">
                  <c:v>6.5359477124183009E-3</c:v>
                </c:pt>
                <c:pt idx="10">
                  <c:v>1.6216216216216217E-2</c:v>
                </c:pt>
                <c:pt idx="11">
                  <c:v>0</c:v>
                </c:pt>
                <c:pt idx="12">
                  <c:v>0.70503597122302153</c:v>
                </c:pt>
                <c:pt idx="13">
                  <c:v>0.61643835616438358</c:v>
                </c:pt>
                <c:pt idx="14">
                  <c:v>0</c:v>
                </c:pt>
                <c:pt idx="15">
                  <c:v>0.31654676258992803</c:v>
                </c:pt>
                <c:pt idx="16">
                  <c:v>0.19178082191780821</c:v>
                </c:pt>
                <c:pt idx="17">
                  <c:v>0</c:v>
                </c:pt>
              </c:numCache>
            </c:numRef>
          </c:val>
          <c:extLst>
            <c:ext xmlns:c16="http://schemas.microsoft.com/office/drawing/2014/chart" uri="{C3380CC4-5D6E-409C-BE32-E72D297353CC}">
              <c16:uniqueId val="{00000000-5F13-DF4C-AA12-36E93B5D9F01}"/>
            </c:ext>
          </c:extLst>
        </c:ser>
        <c:dLbls>
          <c:dLblPos val="outEnd"/>
          <c:showLegendKey val="0"/>
          <c:showVal val="1"/>
          <c:showCatName val="0"/>
          <c:showSerName val="0"/>
          <c:showPercent val="0"/>
          <c:showBubbleSize val="0"/>
        </c:dLbls>
        <c:gapWidth val="150"/>
        <c:axId val="619286111"/>
        <c:axId val="619290895"/>
      </c:barChart>
      <c:catAx>
        <c:axId val="61928611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90895"/>
        <c:crosses val="autoZero"/>
        <c:auto val="1"/>
        <c:lblAlgn val="ctr"/>
        <c:lblOffset val="100"/>
        <c:noMultiLvlLbl val="0"/>
      </c:catAx>
      <c:valAx>
        <c:axId val="619290895"/>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861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s-MX"/>
              <a:t>Indicador 9. Trayectorias escolares en función del criterio de equidad social y de género en licenciatura</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bar"/>
        <c:grouping val="clustered"/>
        <c:varyColors val="0"/>
        <c:ser>
          <c:idx val="0"/>
          <c:order val="0"/>
          <c:tx>
            <c:strRef>
              <c:f>'Indicador 9'!$E$32</c:f>
              <c:strCache>
                <c:ptCount val="1"/>
                <c:pt idx="0">
                  <c:v>Licenciatura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 9'!$J$30:$AA$30</c:f>
              <c:strCache>
                <c:ptCount val="18"/>
                <c:pt idx="0">
                  <c:v>Ingreso - mujeres</c:v>
                </c:pt>
                <c:pt idx="1">
                  <c:v>Ingreso - hombres</c:v>
                </c:pt>
                <c:pt idx="2">
                  <c:v>Ingreso - otras autoadscripciones sexogenéricas</c:v>
                </c:pt>
                <c:pt idx="3">
                  <c:v>Permanencia - mujeres</c:v>
                </c:pt>
                <c:pt idx="4">
                  <c:v>Permanencia - hombres</c:v>
                </c:pt>
                <c:pt idx="5">
                  <c:v>Permanencia - otras autoadscripciones sexogenéricas</c:v>
                </c:pt>
                <c:pt idx="6">
                  <c:v>Abandono - mujeres</c:v>
                </c:pt>
                <c:pt idx="7">
                  <c:v>Abandono - hombres</c:v>
                </c:pt>
                <c:pt idx="8">
                  <c:v>Abandono - otras autoadscripciones sexogenéricas</c:v>
                </c:pt>
                <c:pt idx="9">
                  <c:v>Reprobación - mujeres</c:v>
                </c:pt>
                <c:pt idx="10">
                  <c:v>Reprobación - hombres</c:v>
                </c:pt>
                <c:pt idx="11">
                  <c:v>Reprobación - otras autoadscripciones sexogenéricas</c:v>
                </c:pt>
                <c:pt idx="12">
                  <c:v>Egreso - mujeres</c:v>
                </c:pt>
                <c:pt idx="13">
                  <c:v>Egreso - hombres</c:v>
                </c:pt>
                <c:pt idx="14">
                  <c:v>Egreso - otras autoadscripciones sexogenéricas</c:v>
                </c:pt>
                <c:pt idx="15">
                  <c:v>Titulación -mujeres</c:v>
                </c:pt>
                <c:pt idx="16">
                  <c:v>Titulación - hombres</c:v>
                </c:pt>
                <c:pt idx="17">
                  <c:v>Titulación - otras autoadscripciones sexogenéricas</c:v>
                </c:pt>
              </c:strCache>
            </c:strRef>
          </c:cat>
          <c:val>
            <c:numRef>
              <c:f>'Indicador 9'!$J$32:$AA$32</c:f>
              <c:numCache>
                <c:formatCode>0.0%</c:formatCode>
                <c:ptCount val="18"/>
                <c:pt idx="0">
                  <c:v>0.34937365010799137</c:v>
                </c:pt>
                <c:pt idx="1">
                  <c:v>0.43566017316017314</c:v>
                </c:pt>
                <c:pt idx="2">
                  <c:v>0</c:v>
                </c:pt>
                <c:pt idx="3">
                  <c:v>0.67952522255192882</c:v>
                </c:pt>
                <c:pt idx="4">
                  <c:v>0.55968202707738168</c:v>
                </c:pt>
                <c:pt idx="5">
                  <c:v>0</c:v>
                </c:pt>
                <c:pt idx="6">
                  <c:v>0.32047477744807124</c:v>
                </c:pt>
                <c:pt idx="7">
                  <c:v>0.44031797292261832</c:v>
                </c:pt>
                <c:pt idx="8">
                  <c:v>0</c:v>
                </c:pt>
                <c:pt idx="9">
                  <c:v>2.9469204535517532E-2</c:v>
                </c:pt>
                <c:pt idx="10">
                  <c:v>4.3387193297426692E-2</c:v>
                </c:pt>
                <c:pt idx="11">
                  <c:v>0</c:v>
                </c:pt>
                <c:pt idx="12">
                  <c:v>0.40009891196834818</c:v>
                </c:pt>
                <c:pt idx="13">
                  <c:v>0.2964849087069929</c:v>
                </c:pt>
                <c:pt idx="14">
                  <c:v>0</c:v>
                </c:pt>
                <c:pt idx="15">
                  <c:v>0.3281404549950544</c:v>
                </c:pt>
                <c:pt idx="16">
                  <c:v>0.24593218233759781</c:v>
                </c:pt>
                <c:pt idx="17">
                  <c:v>0</c:v>
                </c:pt>
              </c:numCache>
            </c:numRef>
          </c:val>
          <c:extLst>
            <c:ext xmlns:c16="http://schemas.microsoft.com/office/drawing/2014/chart" uri="{C3380CC4-5D6E-409C-BE32-E72D297353CC}">
              <c16:uniqueId val="{00000000-52FF-6A4A-872C-D845F952D4CA}"/>
            </c:ext>
          </c:extLst>
        </c:ser>
        <c:dLbls>
          <c:dLblPos val="outEnd"/>
          <c:showLegendKey val="0"/>
          <c:showVal val="1"/>
          <c:showCatName val="0"/>
          <c:showSerName val="0"/>
          <c:showPercent val="0"/>
          <c:showBubbleSize val="0"/>
        </c:dLbls>
        <c:gapWidth val="150"/>
        <c:axId val="619286111"/>
        <c:axId val="619290895"/>
      </c:barChart>
      <c:catAx>
        <c:axId val="61928611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90895"/>
        <c:crosses val="autoZero"/>
        <c:auto val="1"/>
        <c:lblAlgn val="ctr"/>
        <c:lblOffset val="100"/>
        <c:noMultiLvlLbl val="0"/>
      </c:catAx>
      <c:valAx>
        <c:axId val="61929089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861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s-MX"/>
              <a:t>Indicador 9. Trayectorias escolares en función del criterio de equidad social y de género en especialidad</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bar"/>
        <c:grouping val="clustered"/>
        <c:varyColors val="0"/>
        <c:ser>
          <c:idx val="0"/>
          <c:order val="0"/>
          <c:tx>
            <c:strRef>
              <c:f>'Indicador 9'!$E$33</c:f>
              <c:strCache>
                <c:ptCount val="1"/>
                <c:pt idx="0">
                  <c:v>Especialidad</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 9'!$J$30:$AA$30</c:f>
              <c:strCache>
                <c:ptCount val="18"/>
                <c:pt idx="0">
                  <c:v>Ingreso - mujeres</c:v>
                </c:pt>
                <c:pt idx="1">
                  <c:v>Ingreso - hombres</c:v>
                </c:pt>
                <c:pt idx="2">
                  <c:v>Ingreso - otras autoadscripciones sexogenéricas</c:v>
                </c:pt>
                <c:pt idx="3">
                  <c:v>Permanencia - mujeres</c:v>
                </c:pt>
                <c:pt idx="4">
                  <c:v>Permanencia - hombres</c:v>
                </c:pt>
                <c:pt idx="5">
                  <c:v>Permanencia - otras autoadscripciones sexogenéricas</c:v>
                </c:pt>
                <c:pt idx="6">
                  <c:v>Abandono - mujeres</c:v>
                </c:pt>
                <c:pt idx="7">
                  <c:v>Abandono - hombres</c:v>
                </c:pt>
                <c:pt idx="8">
                  <c:v>Abandono - otras autoadscripciones sexogenéricas</c:v>
                </c:pt>
                <c:pt idx="9">
                  <c:v>Reprobación - mujeres</c:v>
                </c:pt>
                <c:pt idx="10">
                  <c:v>Reprobación - hombres</c:v>
                </c:pt>
                <c:pt idx="11">
                  <c:v>Reprobación - otras autoadscripciones sexogenéricas</c:v>
                </c:pt>
                <c:pt idx="12">
                  <c:v>Egreso - mujeres</c:v>
                </c:pt>
                <c:pt idx="13">
                  <c:v>Egreso - hombres</c:v>
                </c:pt>
                <c:pt idx="14">
                  <c:v>Egreso - otras autoadscripciones sexogenéricas</c:v>
                </c:pt>
                <c:pt idx="15">
                  <c:v>Titulación -mujeres</c:v>
                </c:pt>
                <c:pt idx="16">
                  <c:v>Titulación - hombres</c:v>
                </c:pt>
                <c:pt idx="17">
                  <c:v>Titulación - otras autoadscripciones sexogenéricas</c:v>
                </c:pt>
              </c:strCache>
            </c:strRef>
          </c:cat>
          <c:val>
            <c:numRef>
              <c:f>'Indicador 9'!$J$33:$AA$33</c:f>
              <c:numCache>
                <c:formatCode>0.0%</c:formatCode>
                <c:ptCount val="18"/>
                <c:pt idx="0">
                  <c:v>0.54736842105263162</c:v>
                </c:pt>
                <c:pt idx="1">
                  <c:v>0.55454545454545456</c:v>
                </c:pt>
                <c:pt idx="2">
                  <c:v>0</c:v>
                </c:pt>
                <c:pt idx="3">
                  <c:v>0.63461538461538458</c:v>
                </c:pt>
                <c:pt idx="4">
                  <c:v>0.67213114754098358</c:v>
                </c:pt>
                <c:pt idx="5">
                  <c:v>0</c:v>
                </c:pt>
                <c:pt idx="6">
                  <c:v>0.36538461538461536</c:v>
                </c:pt>
                <c:pt idx="7">
                  <c:v>0.32786885245901637</c:v>
                </c:pt>
                <c:pt idx="8">
                  <c:v>0</c:v>
                </c:pt>
                <c:pt idx="9">
                  <c:v>0</c:v>
                </c:pt>
                <c:pt idx="10">
                  <c:v>0</c:v>
                </c:pt>
                <c:pt idx="11">
                  <c:v>0</c:v>
                </c:pt>
                <c:pt idx="12">
                  <c:v>0.63461538461538458</c:v>
                </c:pt>
                <c:pt idx="13">
                  <c:v>0.67213114754098358</c:v>
                </c:pt>
                <c:pt idx="14">
                  <c:v>0</c:v>
                </c:pt>
                <c:pt idx="15">
                  <c:v>0.24038461538461539</c:v>
                </c:pt>
                <c:pt idx="16">
                  <c:v>0.24590163934426229</c:v>
                </c:pt>
                <c:pt idx="17">
                  <c:v>0</c:v>
                </c:pt>
              </c:numCache>
            </c:numRef>
          </c:val>
          <c:extLst>
            <c:ext xmlns:c16="http://schemas.microsoft.com/office/drawing/2014/chart" uri="{C3380CC4-5D6E-409C-BE32-E72D297353CC}">
              <c16:uniqueId val="{00000000-4835-B841-AA56-9E68FEF7A53A}"/>
            </c:ext>
          </c:extLst>
        </c:ser>
        <c:dLbls>
          <c:dLblPos val="outEnd"/>
          <c:showLegendKey val="0"/>
          <c:showVal val="1"/>
          <c:showCatName val="0"/>
          <c:showSerName val="0"/>
          <c:showPercent val="0"/>
          <c:showBubbleSize val="0"/>
        </c:dLbls>
        <c:gapWidth val="150"/>
        <c:axId val="619286111"/>
        <c:axId val="619290895"/>
      </c:barChart>
      <c:catAx>
        <c:axId val="61928611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90895"/>
        <c:crosses val="autoZero"/>
        <c:auto val="1"/>
        <c:lblAlgn val="ctr"/>
        <c:lblOffset val="100"/>
        <c:noMultiLvlLbl val="0"/>
      </c:catAx>
      <c:valAx>
        <c:axId val="61929089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861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s-MX"/>
              <a:t>Indicador 9. Trayectorias escolares en función del criterio de equidad social y de género en maestría</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bar"/>
        <c:grouping val="clustered"/>
        <c:varyColors val="0"/>
        <c:ser>
          <c:idx val="0"/>
          <c:order val="0"/>
          <c:tx>
            <c:strRef>
              <c:f>'Indicador 9'!$E$34</c:f>
              <c:strCache>
                <c:ptCount val="1"/>
                <c:pt idx="0">
                  <c:v>Maestría</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9'!$J$30:$AA$30</c:f>
              <c:strCache>
                <c:ptCount val="18"/>
                <c:pt idx="0">
                  <c:v>Ingreso - mujeres</c:v>
                </c:pt>
                <c:pt idx="1">
                  <c:v>Ingreso - hombres</c:v>
                </c:pt>
                <c:pt idx="2">
                  <c:v>Ingreso - otras autoadscripciones sexogenéricas</c:v>
                </c:pt>
                <c:pt idx="3">
                  <c:v>Permanencia - mujeres</c:v>
                </c:pt>
                <c:pt idx="4">
                  <c:v>Permanencia - hombres</c:v>
                </c:pt>
                <c:pt idx="5">
                  <c:v>Permanencia - otras autoadscripciones sexogenéricas</c:v>
                </c:pt>
                <c:pt idx="6">
                  <c:v>Abandono - mujeres</c:v>
                </c:pt>
                <c:pt idx="7">
                  <c:v>Abandono - hombres</c:v>
                </c:pt>
                <c:pt idx="8">
                  <c:v>Abandono - otras autoadscripciones sexogenéricas</c:v>
                </c:pt>
                <c:pt idx="9">
                  <c:v>Reprobación - mujeres</c:v>
                </c:pt>
                <c:pt idx="10">
                  <c:v>Reprobación - hombres</c:v>
                </c:pt>
                <c:pt idx="11">
                  <c:v>Reprobación - otras autoadscripciones sexogenéricas</c:v>
                </c:pt>
                <c:pt idx="12">
                  <c:v>Egreso - mujeres</c:v>
                </c:pt>
                <c:pt idx="13">
                  <c:v>Egreso - hombres</c:v>
                </c:pt>
                <c:pt idx="14">
                  <c:v>Egreso - otras autoadscripciones sexogenéricas</c:v>
                </c:pt>
                <c:pt idx="15">
                  <c:v>Titulación -mujeres</c:v>
                </c:pt>
                <c:pt idx="16">
                  <c:v>Titulación - hombres</c:v>
                </c:pt>
                <c:pt idx="17">
                  <c:v>Titulación - otras autoadscripciones sexogenéricas</c:v>
                </c:pt>
              </c:strCache>
            </c:strRef>
          </c:cat>
          <c:val>
            <c:numRef>
              <c:f>'Indicador 9'!$J$34:$AA$34</c:f>
              <c:numCache>
                <c:formatCode>0.0%</c:formatCode>
                <c:ptCount val="18"/>
                <c:pt idx="0">
                  <c:v>0.4236276849642005</c:v>
                </c:pt>
                <c:pt idx="1">
                  <c:v>0.43636363636363634</c:v>
                </c:pt>
                <c:pt idx="2">
                  <c:v>0</c:v>
                </c:pt>
                <c:pt idx="3">
                  <c:v>0.78028169014084503</c:v>
                </c:pt>
                <c:pt idx="4">
                  <c:v>0.7410714285714286</c:v>
                </c:pt>
                <c:pt idx="5">
                  <c:v>0</c:v>
                </c:pt>
                <c:pt idx="6">
                  <c:v>0.21971830985915494</c:v>
                </c:pt>
                <c:pt idx="7">
                  <c:v>0.25892857142857145</c:v>
                </c:pt>
                <c:pt idx="8">
                  <c:v>0</c:v>
                </c:pt>
                <c:pt idx="9">
                  <c:v>0</c:v>
                </c:pt>
                <c:pt idx="10">
                  <c:v>0</c:v>
                </c:pt>
                <c:pt idx="11">
                  <c:v>0</c:v>
                </c:pt>
                <c:pt idx="12">
                  <c:v>0.78028169014084503</c:v>
                </c:pt>
                <c:pt idx="13">
                  <c:v>0.7410714285714286</c:v>
                </c:pt>
                <c:pt idx="14">
                  <c:v>0</c:v>
                </c:pt>
                <c:pt idx="15">
                  <c:v>0.43098591549295773</c:v>
                </c:pt>
                <c:pt idx="16">
                  <c:v>0.40476190476190477</c:v>
                </c:pt>
                <c:pt idx="17">
                  <c:v>0</c:v>
                </c:pt>
              </c:numCache>
            </c:numRef>
          </c:val>
          <c:extLst>
            <c:ext xmlns:c16="http://schemas.microsoft.com/office/drawing/2014/chart" uri="{C3380CC4-5D6E-409C-BE32-E72D297353CC}">
              <c16:uniqueId val="{00000000-D498-CF43-B4A3-B1AC7560E060}"/>
            </c:ext>
          </c:extLst>
        </c:ser>
        <c:dLbls>
          <c:dLblPos val="outEnd"/>
          <c:showLegendKey val="0"/>
          <c:showVal val="1"/>
          <c:showCatName val="0"/>
          <c:showSerName val="0"/>
          <c:showPercent val="0"/>
          <c:showBubbleSize val="0"/>
        </c:dLbls>
        <c:gapWidth val="150"/>
        <c:axId val="619286111"/>
        <c:axId val="619290895"/>
      </c:barChart>
      <c:catAx>
        <c:axId val="61928611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90895"/>
        <c:crosses val="autoZero"/>
        <c:auto val="1"/>
        <c:lblAlgn val="ctr"/>
        <c:lblOffset val="100"/>
        <c:noMultiLvlLbl val="0"/>
      </c:catAx>
      <c:valAx>
        <c:axId val="61929089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861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s-MX"/>
              <a:t>Indicador 9. Trayectorias escolares en función del criterio de equidad social y de género en doctorado</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bar"/>
        <c:grouping val="clustered"/>
        <c:varyColors val="0"/>
        <c:ser>
          <c:idx val="0"/>
          <c:order val="0"/>
          <c:tx>
            <c:strRef>
              <c:f>'Indicador 9'!$E$35</c:f>
              <c:strCache>
                <c:ptCount val="1"/>
                <c:pt idx="0">
                  <c:v>Doctorado</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9'!$J$30:$AA$30</c:f>
              <c:strCache>
                <c:ptCount val="18"/>
                <c:pt idx="0">
                  <c:v>Ingreso - mujeres</c:v>
                </c:pt>
                <c:pt idx="1">
                  <c:v>Ingreso - hombres</c:v>
                </c:pt>
                <c:pt idx="2">
                  <c:v>Ingreso - otras autoadscripciones sexogenéricas</c:v>
                </c:pt>
                <c:pt idx="3">
                  <c:v>Permanencia - mujeres</c:v>
                </c:pt>
                <c:pt idx="4">
                  <c:v>Permanencia - hombres</c:v>
                </c:pt>
                <c:pt idx="5">
                  <c:v>Permanencia - otras autoadscripciones sexogenéricas</c:v>
                </c:pt>
                <c:pt idx="6">
                  <c:v>Abandono - mujeres</c:v>
                </c:pt>
                <c:pt idx="7">
                  <c:v>Abandono - hombres</c:v>
                </c:pt>
                <c:pt idx="8">
                  <c:v>Abandono - otras autoadscripciones sexogenéricas</c:v>
                </c:pt>
                <c:pt idx="9">
                  <c:v>Reprobación - mujeres</c:v>
                </c:pt>
                <c:pt idx="10">
                  <c:v>Reprobación - hombres</c:v>
                </c:pt>
                <c:pt idx="11">
                  <c:v>Reprobación - otras autoadscripciones sexogenéricas</c:v>
                </c:pt>
                <c:pt idx="12">
                  <c:v>Egreso - mujeres</c:v>
                </c:pt>
                <c:pt idx="13">
                  <c:v>Egreso - hombres</c:v>
                </c:pt>
                <c:pt idx="14">
                  <c:v>Egreso - otras autoadscripciones sexogenéricas</c:v>
                </c:pt>
                <c:pt idx="15">
                  <c:v>Titulación -mujeres</c:v>
                </c:pt>
                <c:pt idx="16">
                  <c:v>Titulación - hombres</c:v>
                </c:pt>
                <c:pt idx="17">
                  <c:v>Titulación - otras autoadscripciones sexogenéricas</c:v>
                </c:pt>
              </c:strCache>
            </c:strRef>
          </c:cat>
          <c:val>
            <c:numRef>
              <c:f>'Indicador 9'!$J$35:$AA$35</c:f>
              <c:numCache>
                <c:formatCode>0.0%</c:formatCode>
                <c:ptCount val="18"/>
                <c:pt idx="0">
                  <c:v>0.60126582278481011</c:v>
                </c:pt>
                <c:pt idx="1">
                  <c:v>0.59509202453987731</c:v>
                </c:pt>
                <c:pt idx="2">
                  <c:v>0</c:v>
                </c:pt>
                <c:pt idx="3">
                  <c:v>0.61052631578947369</c:v>
                </c:pt>
                <c:pt idx="4">
                  <c:v>0.64948453608247425</c:v>
                </c:pt>
                <c:pt idx="5">
                  <c:v>0</c:v>
                </c:pt>
                <c:pt idx="6">
                  <c:v>0.38947368421052631</c:v>
                </c:pt>
                <c:pt idx="7">
                  <c:v>0.35051546391752575</c:v>
                </c:pt>
                <c:pt idx="8">
                  <c:v>0</c:v>
                </c:pt>
                <c:pt idx="9">
                  <c:v>0</c:v>
                </c:pt>
                <c:pt idx="10">
                  <c:v>0</c:v>
                </c:pt>
                <c:pt idx="11">
                  <c:v>0</c:v>
                </c:pt>
                <c:pt idx="12">
                  <c:v>0.6</c:v>
                </c:pt>
                <c:pt idx="13">
                  <c:v>0.61855670103092786</c:v>
                </c:pt>
                <c:pt idx="14">
                  <c:v>0</c:v>
                </c:pt>
                <c:pt idx="15">
                  <c:v>0.29473684210526313</c:v>
                </c:pt>
                <c:pt idx="16">
                  <c:v>0.29896907216494845</c:v>
                </c:pt>
                <c:pt idx="17">
                  <c:v>0</c:v>
                </c:pt>
              </c:numCache>
            </c:numRef>
          </c:val>
          <c:extLst>
            <c:ext xmlns:c16="http://schemas.microsoft.com/office/drawing/2014/chart" uri="{C3380CC4-5D6E-409C-BE32-E72D297353CC}">
              <c16:uniqueId val="{00000000-54EE-9943-983E-77B9A810BDBC}"/>
            </c:ext>
          </c:extLst>
        </c:ser>
        <c:dLbls>
          <c:dLblPos val="outEnd"/>
          <c:showLegendKey val="0"/>
          <c:showVal val="1"/>
          <c:showCatName val="0"/>
          <c:showSerName val="0"/>
          <c:showPercent val="0"/>
          <c:showBubbleSize val="0"/>
        </c:dLbls>
        <c:gapWidth val="150"/>
        <c:axId val="619286111"/>
        <c:axId val="619290895"/>
      </c:barChart>
      <c:catAx>
        <c:axId val="61928611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90895"/>
        <c:crosses val="autoZero"/>
        <c:auto val="1"/>
        <c:lblAlgn val="ctr"/>
        <c:lblOffset val="100"/>
        <c:noMultiLvlLbl val="0"/>
      </c:catAx>
      <c:valAx>
        <c:axId val="61929089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861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s-MX"/>
              <a:t>Indicador 9. Trayectorias escolares en función del criterio de inclusión en TSU</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bar"/>
        <c:grouping val="clustered"/>
        <c:varyColors val="0"/>
        <c:ser>
          <c:idx val="0"/>
          <c:order val="0"/>
          <c:tx>
            <c:strRef>
              <c:f>'Indicador 9'!$E$49</c:f>
              <c:strCache>
                <c:ptCount val="1"/>
                <c:pt idx="0">
                  <c:v>TSU</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 9'!$I$48:$T$48</c:f>
              <c:strCache>
                <c:ptCount val="12"/>
                <c:pt idx="0">
                  <c:v>Ingreso - 
personas con discapacidad</c:v>
                </c:pt>
                <c:pt idx="1">
                  <c:v>Ingreso - 
personas sin discapacidad</c:v>
                </c:pt>
                <c:pt idx="2">
                  <c:v>Permanencia - 
personas con discapacidad</c:v>
                </c:pt>
                <c:pt idx="3">
                  <c:v>Permanencia - 
personas sin discapacidad</c:v>
                </c:pt>
                <c:pt idx="4">
                  <c:v>Abandono - 
personas con discapacidad</c:v>
                </c:pt>
                <c:pt idx="5">
                  <c:v>Abandono - 
personas sin discapacidad</c:v>
                </c:pt>
                <c:pt idx="6">
                  <c:v>Reprobación - 
personas con discapacidad</c:v>
                </c:pt>
                <c:pt idx="7">
                  <c:v>Reprobación - 
personas sin discapacidad</c:v>
                </c:pt>
                <c:pt idx="8">
                  <c:v>Egreso - 
personas con discapacidad</c:v>
                </c:pt>
                <c:pt idx="9">
                  <c:v>Egreso - 
personas sin discapacidad</c:v>
                </c:pt>
                <c:pt idx="10">
                  <c:v>Titulación - 
personas con discapacidad</c:v>
                </c:pt>
                <c:pt idx="11">
                  <c:v>Titulación - 
personas sin discapacidad</c:v>
                </c:pt>
              </c:strCache>
            </c:strRef>
          </c:cat>
          <c:val>
            <c:numRef>
              <c:f>'Indicador 9'!$I$49:$T$49</c:f>
              <c:numCache>
                <c:formatCode>0.0%</c:formatCode>
                <c:ptCount val="12"/>
                <c:pt idx="0">
                  <c:v>0</c:v>
                </c:pt>
                <c:pt idx="1">
                  <c:v>0.31407407407407406</c:v>
                </c:pt>
                <c:pt idx="2">
                  <c:v>0</c:v>
                </c:pt>
                <c:pt idx="3">
                  <c:v>0.78773584905660377</c:v>
                </c:pt>
                <c:pt idx="4">
                  <c:v>0</c:v>
                </c:pt>
                <c:pt idx="5">
                  <c:v>0.21226415094339623</c:v>
                </c:pt>
                <c:pt idx="6">
                  <c:v>0</c:v>
                </c:pt>
                <c:pt idx="7">
                  <c:v>1.0183299389002037E-2</c:v>
                </c:pt>
                <c:pt idx="8">
                  <c:v>0</c:v>
                </c:pt>
                <c:pt idx="9">
                  <c:v>0.67452830188679247</c:v>
                </c:pt>
                <c:pt idx="10">
                  <c:v>0</c:v>
                </c:pt>
                <c:pt idx="11">
                  <c:v>0.27358490566037735</c:v>
                </c:pt>
              </c:numCache>
            </c:numRef>
          </c:val>
          <c:extLst>
            <c:ext xmlns:c16="http://schemas.microsoft.com/office/drawing/2014/chart" uri="{C3380CC4-5D6E-409C-BE32-E72D297353CC}">
              <c16:uniqueId val="{00000000-8C2E-3643-9AE3-0377538CBCB6}"/>
            </c:ext>
          </c:extLst>
        </c:ser>
        <c:dLbls>
          <c:dLblPos val="outEnd"/>
          <c:showLegendKey val="0"/>
          <c:showVal val="1"/>
          <c:showCatName val="0"/>
          <c:showSerName val="0"/>
          <c:showPercent val="0"/>
          <c:showBubbleSize val="0"/>
        </c:dLbls>
        <c:gapWidth val="150"/>
        <c:axId val="619286111"/>
        <c:axId val="619290895"/>
      </c:barChart>
      <c:catAx>
        <c:axId val="61928611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90895"/>
        <c:crosses val="autoZero"/>
        <c:auto val="1"/>
        <c:lblAlgn val="ctr"/>
        <c:lblOffset val="100"/>
        <c:noMultiLvlLbl val="0"/>
      </c:catAx>
      <c:valAx>
        <c:axId val="619290895"/>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861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n-US"/>
              <a:t>Indicador 1. Incorporación de los rasgos formativos relacionados con cada uno de los criterios del SEAES en el perfil de egreso de los programas educativos de maestría</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1'!$E$16</c:f>
              <c:strCache>
                <c:ptCount val="1"/>
                <c:pt idx="0">
                  <c:v>Maestría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1'!$G$16:$M$16</c:f>
              <c:numCache>
                <c:formatCode>0%</c:formatCode>
                <c:ptCount val="7"/>
                <c:pt idx="0">
                  <c:v>0.72413793103448276</c:v>
                </c:pt>
                <c:pt idx="1">
                  <c:v>0.66666666666666663</c:v>
                </c:pt>
                <c:pt idx="2">
                  <c:v>0.67816091954022983</c:v>
                </c:pt>
                <c:pt idx="3">
                  <c:v>0.70114942528735635</c:v>
                </c:pt>
                <c:pt idx="4">
                  <c:v>0.70114942528735635</c:v>
                </c:pt>
                <c:pt idx="5">
                  <c:v>0.65517241379310343</c:v>
                </c:pt>
                <c:pt idx="6">
                  <c:v>0.58620689655172409</c:v>
                </c:pt>
              </c:numCache>
            </c:numRef>
          </c:val>
          <c:extLst>
            <c:ext xmlns:c16="http://schemas.microsoft.com/office/drawing/2014/chart" uri="{C3380CC4-5D6E-409C-BE32-E72D297353CC}">
              <c16:uniqueId val="{00000000-81F7-3B4B-B75A-B0DBA1CFD800}"/>
            </c:ext>
          </c:extLst>
        </c:ser>
        <c:dLbls>
          <c:dLblPos val="outEnd"/>
          <c:showLegendKey val="0"/>
          <c:showVal val="1"/>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s-MX"/>
              <a:t>Indicador 9. Trayectorias escolares en función del criterio de inclusión en especialidad</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bar"/>
        <c:grouping val="clustered"/>
        <c:varyColors val="0"/>
        <c:ser>
          <c:idx val="0"/>
          <c:order val="0"/>
          <c:tx>
            <c:strRef>
              <c:f>'Indicador 9'!$E$51</c:f>
              <c:strCache>
                <c:ptCount val="1"/>
                <c:pt idx="0">
                  <c:v>Especialidad</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 9'!$I$48:$T$48</c:f>
              <c:strCache>
                <c:ptCount val="12"/>
                <c:pt idx="0">
                  <c:v>Ingreso - 
personas con discapacidad</c:v>
                </c:pt>
                <c:pt idx="1">
                  <c:v>Ingreso - 
personas sin discapacidad</c:v>
                </c:pt>
                <c:pt idx="2">
                  <c:v>Permanencia - 
personas con discapacidad</c:v>
                </c:pt>
                <c:pt idx="3">
                  <c:v>Permanencia - 
personas sin discapacidad</c:v>
                </c:pt>
                <c:pt idx="4">
                  <c:v>Abandono - 
personas con discapacidad</c:v>
                </c:pt>
                <c:pt idx="5">
                  <c:v>Abandono - 
personas sin discapacidad</c:v>
                </c:pt>
                <c:pt idx="6">
                  <c:v>Reprobación - 
personas con discapacidad</c:v>
                </c:pt>
                <c:pt idx="7">
                  <c:v>Reprobación - 
personas sin discapacidad</c:v>
                </c:pt>
                <c:pt idx="8">
                  <c:v>Egreso - 
personas con discapacidad</c:v>
                </c:pt>
                <c:pt idx="9">
                  <c:v>Egreso - 
personas sin discapacidad</c:v>
                </c:pt>
                <c:pt idx="10">
                  <c:v>Titulación - 
personas con discapacidad</c:v>
                </c:pt>
                <c:pt idx="11">
                  <c:v>Titulación - 
personas sin discapacidad</c:v>
                </c:pt>
              </c:strCache>
            </c:strRef>
          </c:cat>
          <c:val>
            <c:numRef>
              <c:f>'Indicador 9'!$I$51:$T$51</c:f>
              <c:numCache>
                <c:formatCode>0.0%</c:formatCode>
                <c:ptCount val="12"/>
                <c:pt idx="0">
                  <c:v>0</c:v>
                </c:pt>
                <c:pt idx="1">
                  <c:v>0.55000000000000004</c:v>
                </c:pt>
                <c:pt idx="2">
                  <c:v>0</c:v>
                </c:pt>
                <c:pt idx="3">
                  <c:v>0.64848484848484844</c:v>
                </c:pt>
                <c:pt idx="4">
                  <c:v>0</c:v>
                </c:pt>
                <c:pt idx="5">
                  <c:v>0.3515151515151515</c:v>
                </c:pt>
                <c:pt idx="6">
                  <c:v>0</c:v>
                </c:pt>
                <c:pt idx="7">
                  <c:v>0</c:v>
                </c:pt>
                <c:pt idx="8">
                  <c:v>0</c:v>
                </c:pt>
                <c:pt idx="9">
                  <c:v>0.64848484848484844</c:v>
                </c:pt>
                <c:pt idx="10">
                  <c:v>0</c:v>
                </c:pt>
                <c:pt idx="11">
                  <c:v>0.24242424242424243</c:v>
                </c:pt>
              </c:numCache>
            </c:numRef>
          </c:val>
          <c:extLst>
            <c:ext xmlns:c16="http://schemas.microsoft.com/office/drawing/2014/chart" uri="{C3380CC4-5D6E-409C-BE32-E72D297353CC}">
              <c16:uniqueId val="{00000000-5F66-1B4A-8F1C-12FF41FCD244}"/>
            </c:ext>
          </c:extLst>
        </c:ser>
        <c:dLbls>
          <c:dLblPos val="outEnd"/>
          <c:showLegendKey val="0"/>
          <c:showVal val="1"/>
          <c:showCatName val="0"/>
          <c:showSerName val="0"/>
          <c:showPercent val="0"/>
          <c:showBubbleSize val="0"/>
        </c:dLbls>
        <c:gapWidth val="150"/>
        <c:axId val="619286111"/>
        <c:axId val="619290895"/>
      </c:barChart>
      <c:catAx>
        <c:axId val="61928611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90895"/>
        <c:crosses val="autoZero"/>
        <c:auto val="1"/>
        <c:lblAlgn val="ctr"/>
        <c:lblOffset val="100"/>
        <c:noMultiLvlLbl val="0"/>
      </c:catAx>
      <c:valAx>
        <c:axId val="61929089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861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s-MX"/>
              <a:t>Indicador 9. Trayectorias escolares en función del criterio de inclusión en maestría</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bar"/>
        <c:grouping val="clustered"/>
        <c:varyColors val="0"/>
        <c:ser>
          <c:idx val="0"/>
          <c:order val="0"/>
          <c:tx>
            <c:strRef>
              <c:f>'Indicador 9'!$E$52</c:f>
              <c:strCache>
                <c:ptCount val="1"/>
                <c:pt idx="0">
                  <c:v>Maestría</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 9'!$I$48:$T$48</c:f>
              <c:strCache>
                <c:ptCount val="12"/>
                <c:pt idx="0">
                  <c:v>Ingreso - 
personas con discapacidad</c:v>
                </c:pt>
                <c:pt idx="1">
                  <c:v>Ingreso - 
personas sin discapacidad</c:v>
                </c:pt>
                <c:pt idx="2">
                  <c:v>Permanencia - 
personas con discapacidad</c:v>
                </c:pt>
                <c:pt idx="3">
                  <c:v>Permanencia - 
personas sin discapacidad</c:v>
                </c:pt>
                <c:pt idx="4">
                  <c:v>Abandono - 
personas con discapacidad</c:v>
                </c:pt>
                <c:pt idx="5">
                  <c:v>Abandono - 
personas sin discapacidad</c:v>
                </c:pt>
                <c:pt idx="6">
                  <c:v>Reprobación - 
personas con discapacidad</c:v>
                </c:pt>
                <c:pt idx="7">
                  <c:v>Reprobación - 
personas sin discapacidad</c:v>
                </c:pt>
                <c:pt idx="8">
                  <c:v>Egreso - 
personas con discapacidad</c:v>
                </c:pt>
                <c:pt idx="9">
                  <c:v>Egreso - 
personas sin discapacidad</c:v>
                </c:pt>
                <c:pt idx="10">
                  <c:v>Titulación - 
personas con discapacidad</c:v>
                </c:pt>
                <c:pt idx="11">
                  <c:v>Titulación - 
personas sin discapacidad</c:v>
                </c:pt>
              </c:strCache>
            </c:strRef>
          </c:cat>
          <c:val>
            <c:numRef>
              <c:f>'Indicador 9'!$I$52:$T$52</c:f>
              <c:numCache>
                <c:formatCode>0.0%</c:formatCode>
                <c:ptCount val="12"/>
                <c:pt idx="0">
                  <c:v>0</c:v>
                </c:pt>
                <c:pt idx="1">
                  <c:v>0.43052959501557631</c:v>
                </c:pt>
                <c:pt idx="2">
                  <c:v>0</c:v>
                </c:pt>
                <c:pt idx="3">
                  <c:v>0.76121562952243127</c:v>
                </c:pt>
                <c:pt idx="4">
                  <c:v>0</c:v>
                </c:pt>
                <c:pt idx="5">
                  <c:v>0.23878437047756873</c:v>
                </c:pt>
                <c:pt idx="6">
                  <c:v>0</c:v>
                </c:pt>
                <c:pt idx="7">
                  <c:v>0</c:v>
                </c:pt>
                <c:pt idx="8">
                  <c:v>0</c:v>
                </c:pt>
                <c:pt idx="9">
                  <c:v>0.76121562952243127</c:v>
                </c:pt>
                <c:pt idx="10">
                  <c:v>0</c:v>
                </c:pt>
                <c:pt idx="11">
                  <c:v>0.41823444283646888</c:v>
                </c:pt>
              </c:numCache>
            </c:numRef>
          </c:val>
          <c:extLst>
            <c:ext xmlns:c16="http://schemas.microsoft.com/office/drawing/2014/chart" uri="{C3380CC4-5D6E-409C-BE32-E72D297353CC}">
              <c16:uniqueId val="{00000000-E726-BD4A-B453-6D7D8F4D5E3F}"/>
            </c:ext>
          </c:extLst>
        </c:ser>
        <c:dLbls>
          <c:dLblPos val="outEnd"/>
          <c:showLegendKey val="0"/>
          <c:showVal val="1"/>
          <c:showCatName val="0"/>
          <c:showSerName val="0"/>
          <c:showPercent val="0"/>
          <c:showBubbleSize val="0"/>
        </c:dLbls>
        <c:gapWidth val="150"/>
        <c:axId val="619286111"/>
        <c:axId val="619290895"/>
      </c:barChart>
      <c:catAx>
        <c:axId val="61928611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90895"/>
        <c:crosses val="autoZero"/>
        <c:auto val="1"/>
        <c:lblAlgn val="ctr"/>
        <c:lblOffset val="100"/>
        <c:noMultiLvlLbl val="0"/>
      </c:catAx>
      <c:valAx>
        <c:axId val="619290895"/>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861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s-MX"/>
              <a:t>Indicador 9. Trayectorias escolares en función del criterio de inclusión en doctorado</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bar"/>
        <c:grouping val="clustered"/>
        <c:varyColors val="0"/>
        <c:ser>
          <c:idx val="0"/>
          <c:order val="0"/>
          <c:tx>
            <c:strRef>
              <c:f>'Indicador 9'!$E$53</c:f>
              <c:strCache>
                <c:ptCount val="1"/>
                <c:pt idx="0">
                  <c:v>Doctorado</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9'!$I$48:$T$48</c:f>
              <c:strCache>
                <c:ptCount val="12"/>
                <c:pt idx="0">
                  <c:v>Ingreso - 
personas con discapacidad</c:v>
                </c:pt>
                <c:pt idx="1">
                  <c:v>Ingreso - 
personas sin discapacidad</c:v>
                </c:pt>
                <c:pt idx="2">
                  <c:v>Permanencia - 
personas con discapacidad</c:v>
                </c:pt>
                <c:pt idx="3">
                  <c:v>Permanencia - 
personas sin discapacidad</c:v>
                </c:pt>
                <c:pt idx="4">
                  <c:v>Abandono - 
personas con discapacidad</c:v>
                </c:pt>
                <c:pt idx="5">
                  <c:v>Abandono - 
personas sin discapacidad</c:v>
                </c:pt>
                <c:pt idx="6">
                  <c:v>Reprobación - 
personas con discapacidad</c:v>
                </c:pt>
                <c:pt idx="7">
                  <c:v>Reprobación - 
personas sin discapacidad</c:v>
                </c:pt>
                <c:pt idx="8">
                  <c:v>Egreso - 
personas con discapacidad</c:v>
                </c:pt>
                <c:pt idx="9">
                  <c:v>Egreso - 
personas sin discapacidad</c:v>
                </c:pt>
                <c:pt idx="10">
                  <c:v>Titulación - 
personas con discapacidad</c:v>
                </c:pt>
                <c:pt idx="11">
                  <c:v>Titulación - 
personas sin discapacidad</c:v>
                </c:pt>
              </c:strCache>
            </c:strRef>
          </c:cat>
          <c:val>
            <c:numRef>
              <c:f>'Indicador 9'!$I$53:$T$53</c:f>
              <c:numCache>
                <c:formatCode>0.0%</c:formatCode>
                <c:ptCount val="12"/>
                <c:pt idx="0">
                  <c:v>0</c:v>
                </c:pt>
                <c:pt idx="1">
                  <c:v>0.6</c:v>
                </c:pt>
                <c:pt idx="2">
                  <c:v>0</c:v>
                </c:pt>
                <c:pt idx="3">
                  <c:v>0.63020833333333337</c:v>
                </c:pt>
                <c:pt idx="4">
                  <c:v>0</c:v>
                </c:pt>
                <c:pt idx="5">
                  <c:v>0.36979166666666669</c:v>
                </c:pt>
                <c:pt idx="6">
                  <c:v>0</c:v>
                </c:pt>
                <c:pt idx="7">
                  <c:v>0</c:v>
                </c:pt>
                <c:pt idx="8">
                  <c:v>0</c:v>
                </c:pt>
                <c:pt idx="9">
                  <c:v>0.609375</c:v>
                </c:pt>
                <c:pt idx="10">
                  <c:v>0</c:v>
                </c:pt>
                <c:pt idx="11">
                  <c:v>0.296875</c:v>
                </c:pt>
              </c:numCache>
            </c:numRef>
          </c:val>
          <c:extLst>
            <c:ext xmlns:c16="http://schemas.microsoft.com/office/drawing/2014/chart" uri="{C3380CC4-5D6E-409C-BE32-E72D297353CC}">
              <c16:uniqueId val="{00000000-7A53-984C-9EAC-8AB97D1E1FAE}"/>
            </c:ext>
          </c:extLst>
        </c:ser>
        <c:dLbls>
          <c:dLblPos val="outEnd"/>
          <c:showLegendKey val="0"/>
          <c:showVal val="1"/>
          <c:showCatName val="0"/>
          <c:showSerName val="0"/>
          <c:showPercent val="0"/>
          <c:showBubbleSize val="0"/>
        </c:dLbls>
        <c:gapWidth val="150"/>
        <c:axId val="619286111"/>
        <c:axId val="619290895"/>
      </c:barChart>
      <c:catAx>
        <c:axId val="61928611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90895"/>
        <c:crosses val="autoZero"/>
        <c:auto val="1"/>
        <c:lblAlgn val="ctr"/>
        <c:lblOffset val="100"/>
        <c:noMultiLvlLbl val="0"/>
      </c:catAx>
      <c:valAx>
        <c:axId val="61929089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861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s-MX"/>
              <a:t>Indicador 9. Trayectorias escolares en función del criterio de interculturalidad en TSU</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bar"/>
        <c:grouping val="clustered"/>
        <c:varyColors val="0"/>
        <c:ser>
          <c:idx val="0"/>
          <c:order val="0"/>
          <c:tx>
            <c:strRef>
              <c:f>'Indicador 9'!$E$67</c:f>
              <c:strCache>
                <c:ptCount val="1"/>
                <c:pt idx="0">
                  <c:v>TSU</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 9'!$I$66:$T$66</c:f>
              <c:strCache>
                <c:ptCount val="12"/>
                <c:pt idx="0">
                  <c:v>Ingreso - 
Personas que se autoidentifican como indígenas, afromexicanas, migrantes u otra identidad cultural</c:v>
                </c:pt>
                <c:pt idx="1">
                  <c:v>Ingreso - 
Personas que no se autoidentifican como indígenas, afromexicanas, migrantes u otra identidad cultural</c:v>
                </c:pt>
                <c:pt idx="2">
                  <c:v>Permanencia - 
Personas que se autoidentifican como indígenas, afromexicanas, migrantes u otra identidad cultural</c:v>
                </c:pt>
                <c:pt idx="3">
                  <c:v>Permanencia - 
Personas que no se autoidentifican como indígenas, afromexicanas, migrantes u otra identidad cultural</c:v>
                </c:pt>
                <c:pt idx="4">
                  <c:v>Abandono - 
Personas que se autoidentifican como indígenas, afromexicanas, migrantes u otra identidad cultural</c:v>
                </c:pt>
                <c:pt idx="5">
                  <c:v>Abandono - 
Personas que no se autoidentifican como indígenas, afromexicanas, migrantes u otra identidad cultural</c:v>
                </c:pt>
                <c:pt idx="6">
                  <c:v>Reprobación - 
Personas que se autoidentifican como indígenas, afromexicanas, migrantes u otra identidad cultural</c:v>
                </c:pt>
                <c:pt idx="7">
                  <c:v>Reprobación - 
Personas que no se autoidentifican como indígenas, afromexicanas, migrantes u otra identidad cultural</c:v>
                </c:pt>
                <c:pt idx="8">
                  <c:v>Egreso - 
Personas que se autoidentifican como indígenas, afromexicanas, migrantes u otra identidad cultural</c:v>
                </c:pt>
                <c:pt idx="9">
                  <c:v>Egreso - 
Personas que no se autoidentifican como indígenas, afromexicanas, migrantes u otra identidad cultural</c:v>
                </c:pt>
                <c:pt idx="10">
                  <c:v>Titulación - 
Personas que se autoidentifican como indígenas, afromexicanas, migrantes u otra identidad cultural</c:v>
                </c:pt>
                <c:pt idx="11">
                  <c:v>Titulación - 
Personas que no se autoidentifican como indígenas, afromexicanas, migrantes u otra identidad cultural</c:v>
                </c:pt>
              </c:strCache>
            </c:strRef>
          </c:cat>
          <c:val>
            <c:numRef>
              <c:f>'Indicador 9'!$I$67:$T$67</c:f>
              <c:numCache>
                <c:formatCode>0.0%</c:formatCode>
                <c:ptCount val="12"/>
                <c:pt idx="0">
                  <c:v>0.25</c:v>
                </c:pt>
                <c:pt idx="1">
                  <c:v>0.31428571428571428</c:v>
                </c:pt>
                <c:pt idx="2">
                  <c:v>1</c:v>
                </c:pt>
                <c:pt idx="3">
                  <c:v>0.78468899521531099</c:v>
                </c:pt>
                <c:pt idx="4">
                  <c:v>0</c:v>
                </c:pt>
                <c:pt idx="5">
                  <c:v>0.21531100478468901</c:v>
                </c:pt>
                <c:pt idx="6">
                  <c:v>0</c:v>
                </c:pt>
                <c:pt idx="7">
                  <c:v>1.0288065843621399E-2</c:v>
                </c:pt>
                <c:pt idx="8">
                  <c:v>0.66666666666666663</c:v>
                </c:pt>
                <c:pt idx="9">
                  <c:v>0.67464114832535882</c:v>
                </c:pt>
                <c:pt idx="10">
                  <c:v>0</c:v>
                </c:pt>
                <c:pt idx="11">
                  <c:v>0.27751196172248804</c:v>
                </c:pt>
              </c:numCache>
            </c:numRef>
          </c:val>
          <c:extLst>
            <c:ext xmlns:c16="http://schemas.microsoft.com/office/drawing/2014/chart" uri="{C3380CC4-5D6E-409C-BE32-E72D297353CC}">
              <c16:uniqueId val="{00000000-0A98-DD49-98A4-F0C2D67344CB}"/>
            </c:ext>
          </c:extLst>
        </c:ser>
        <c:dLbls>
          <c:dLblPos val="outEnd"/>
          <c:showLegendKey val="0"/>
          <c:showVal val="1"/>
          <c:showCatName val="0"/>
          <c:showSerName val="0"/>
          <c:showPercent val="0"/>
          <c:showBubbleSize val="0"/>
        </c:dLbls>
        <c:gapWidth val="150"/>
        <c:axId val="619286111"/>
        <c:axId val="619290895"/>
      </c:barChart>
      <c:catAx>
        <c:axId val="61928611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90895"/>
        <c:crosses val="autoZero"/>
        <c:auto val="1"/>
        <c:lblAlgn val="ctr"/>
        <c:lblOffset val="100"/>
        <c:noMultiLvlLbl val="0"/>
      </c:catAx>
      <c:valAx>
        <c:axId val="61929089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861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s-MX"/>
              <a:t>Indicador 9. Trayectorias en función del criterio de interculturalidad en licenciatura</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bar"/>
        <c:grouping val="clustered"/>
        <c:varyColors val="0"/>
        <c:ser>
          <c:idx val="0"/>
          <c:order val="0"/>
          <c:tx>
            <c:strRef>
              <c:f>'Indicador 9'!$E$68</c:f>
              <c:strCache>
                <c:ptCount val="1"/>
                <c:pt idx="0">
                  <c:v>Licenciatura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 9'!$I$66:$T$66</c:f>
              <c:strCache>
                <c:ptCount val="12"/>
                <c:pt idx="0">
                  <c:v>Ingreso - 
Personas que se autoidentifican como indígenas, afromexicanas, migrantes u otra identidad cultural</c:v>
                </c:pt>
                <c:pt idx="1">
                  <c:v>Ingreso - 
Personas que no se autoidentifican como indígenas, afromexicanas, migrantes u otra identidad cultural</c:v>
                </c:pt>
                <c:pt idx="2">
                  <c:v>Permanencia - 
Personas que se autoidentifican como indígenas, afromexicanas, migrantes u otra identidad cultural</c:v>
                </c:pt>
                <c:pt idx="3">
                  <c:v>Permanencia - 
Personas que no se autoidentifican como indígenas, afromexicanas, migrantes u otra identidad cultural</c:v>
                </c:pt>
                <c:pt idx="4">
                  <c:v>Abandono - 
Personas que se autoidentifican como indígenas, afromexicanas, migrantes u otra identidad cultural</c:v>
                </c:pt>
                <c:pt idx="5">
                  <c:v>Abandono - 
Personas que no se autoidentifican como indígenas, afromexicanas, migrantes u otra identidad cultural</c:v>
                </c:pt>
                <c:pt idx="6">
                  <c:v>Reprobación - 
Personas que se autoidentifican como indígenas, afromexicanas, migrantes u otra identidad cultural</c:v>
                </c:pt>
                <c:pt idx="7">
                  <c:v>Reprobación - 
Personas que no se autoidentifican como indígenas, afromexicanas, migrantes u otra identidad cultural</c:v>
                </c:pt>
                <c:pt idx="8">
                  <c:v>Egreso - 
Personas que se autoidentifican como indígenas, afromexicanas, migrantes u otra identidad cultural</c:v>
                </c:pt>
                <c:pt idx="9">
                  <c:v>Egreso - 
Personas que no se autoidentifican como indígenas, afromexicanas, migrantes u otra identidad cultural</c:v>
                </c:pt>
                <c:pt idx="10">
                  <c:v>Titulación - 
Personas que se autoidentifican como indígenas, afromexicanas, migrantes u otra identidad cultural</c:v>
                </c:pt>
                <c:pt idx="11">
                  <c:v>Titulación - 
Personas que no se autoidentifican como indígenas, afromexicanas, migrantes u otra identidad cultural</c:v>
                </c:pt>
              </c:strCache>
            </c:strRef>
          </c:cat>
          <c:val>
            <c:numRef>
              <c:f>'Indicador 9'!$I$68:$T$68</c:f>
              <c:numCache>
                <c:formatCode>0.0%</c:formatCode>
                <c:ptCount val="12"/>
                <c:pt idx="0">
                  <c:v>0.26583493282149712</c:v>
                </c:pt>
                <c:pt idx="1">
                  <c:v>0.39080516408790777</c:v>
                </c:pt>
                <c:pt idx="2">
                  <c:v>0.59205776173285196</c:v>
                </c:pt>
                <c:pt idx="3">
                  <c:v>0.62022443575841635</c:v>
                </c:pt>
                <c:pt idx="4">
                  <c:v>0.40794223826714804</c:v>
                </c:pt>
                <c:pt idx="5">
                  <c:v>0.37977556424158365</c:v>
                </c:pt>
                <c:pt idx="6">
                  <c:v>3.5282258064516132E-2</c:v>
                </c:pt>
                <c:pt idx="7">
                  <c:v>3.5981890745034939E-2</c:v>
                </c:pt>
                <c:pt idx="8">
                  <c:v>0.37545126353790614</c:v>
                </c:pt>
                <c:pt idx="9">
                  <c:v>0.34793846929769262</c:v>
                </c:pt>
                <c:pt idx="10">
                  <c:v>0.30685920577617326</c:v>
                </c:pt>
                <c:pt idx="11">
                  <c:v>0.28678602950447613</c:v>
                </c:pt>
              </c:numCache>
            </c:numRef>
          </c:val>
          <c:extLst>
            <c:ext xmlns:c16="http://schemas.microsoft.com/office/drawing/2014/chart" uri="{C3380CC4-5D6E-409C-BE32-E72D297353CC}">
              <c16:uniqueId val="{00000000-BD31-AD4B-88AB-21D5CB7303A1}"/>
            </c:ext>
          </c:extLst>
        </c:ser>
        <c:dLbls>
          <c:dLblPos val="outEnd"/>
          <c:showLegendKey val="0"/>
          <c:showVal val="1"/>
          <c:showCatName val="0"/>
          <c:showSerName val="0"/>
          <c:showPercent val="0"/>
          <c:showBubbleSize val="0"/>
        </c:dLbls>
        <c:gapWidth val="150"/>
        <c:axId val="619286111"/>
        <c:axId val="619290895"/>
      </c:barChart>
      <c:catAx>
        <c:axId val="61928611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90895"/>
        <c:crosses val="autoZero"/>
        <c:auto val="1"/>
        <c:lblAlgn val="ctr"/>
        <c:lblOffset val="100"/>
        <c:noMultiLvlLbl val="0"/>
      </c:catAx>
      <c:valAx>
        <c:axId val="61929089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861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s-MX"/>
              <a:t>Indicador 9. Trayectorias escolares en función del criterio de interculturalidad en maestría</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bar"/>
        <c:grouping val="clustered"/>
        <c:varyColors val="0"/>
        <c:ser>
          <c:idx val="0"/>
          <c:order val="0"/>
          <c:tx>
            <c:strRef>
              <c:f>'Indicador 9'!$E$70</c:f>
              <c:strCache>
                <c:ptCount val="1"/>
                <c:pt idx="0">
                  <c:v>Maestría</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 9'!$I$66:$T$66</c:f>
              <c:strCache>
                <c:ptCount val="12"/>
                <c:pt idx="0">
                  <c:v>Ingreso - 
Personas que se autoidentifican como indígenas, afromexicanas, migrantes u otra identidad cultural</c:v>
                </c:pt>
                <c:pt idx="1">
                  <c:v>Ingreso - 
Personas que no se autoidentifican como indígenas, afromexicanas, migrantes u otra identidad cultural</c:v>
                </c:pt>
                <c:pt idx="2">
                  <c:v>Permanencia - 
Personas que se autoidentifican como indígenas, afromexicanas, migrantes u otra identidad cultural</c:v>
                </c:pt>
                <c:pt idx="3">
                  <c:v>Permanencia - 
Personas que no se autoidentifican como indígenas, afromexicanas, migrantes u otra identidad cultural</c:v>
                </c:pt>
                <c:pt idx="4">
                  <c:v>Abandono - 
Personas que se autoidentifican como indígenas, afromexicanas, migrantes u otra identidad cultural</c:v>
                </c:pt>
                <c:pt idx="5">
                  <c:v>Abandono - 
Personas que no se autoidentifican como indígenas, afromexicanas, migrantes u otra identidad cultural</c:v>
                </c:pt>
                <c:pt idx="6">
                  <c:v>Reprobación - 
Personas que se autoidentifican como indígenas, afromexicanas, migrantes u otra identidad cultural</c:v>
                </c:pt>
                <c:pt idx="7">
                  <c:v>Reprobación - 
Personas que no se autoidentifican como indígenas, afromexicanas, migrantes u otra identidad cultural</c:v>
                </c:pt>
                <c:pt idx="8">
                  <c:v>Egreso - 
Personas que se autoidentifican como indígenas, afromexicanas, migrantes u otra identidad cultural</c:v>
                </c:pt>
                <c:pt idx="9">
                  <c:v>Egreso - 
Personas que no se autoidentifican como indígenas, afromexicanas, migrantes u otra identidad cultural</c:v>
                </c:pt>
                <c:pt idx="10">
                  <c:v>Titulación - 
Personas que se autoidentifican como indígenas, afromexicanas, migrantes u otra identidad cultural</c:v>
                </c:pt>
                <c:pt idx="11">
                  <c:v>Titulación - 
Personas que no se autoidentifican como indígenas, afromexicanas, migrantes u otra identidad cultural</c:v>
                </c:pt>
              </c:strCache>
            </c:strRef>
          </c:cat>
          <c:val>
            <c:numRef>
              <c:f>'Indicador 9'!$I$70:$T$70</c:f>
              <c:numCache>
                <c:formatCode>0.0%</c:formatCode>
                <c:ptCount val="12"/>
                <c:pt idx="0">
                  <c:v>0</c:v>
                </c:pt>
                <c:pt idx="1">
                  <c:v>0.45311475409836066</c:v>
                </c:pt>
                <c:pt idx="2">
                  <c:v>0</c:v>
                </c:pt>
                <c:pt idx="3">
                  <c:v>0.76121562952243127</c:v>
                </c:pt>
                <c:pt idx="4">
                  <c:v>0</c:v>
                </c:pt>
                <c:pt idx="5">
                  <c:v>0.23878437047756873</c:v>
                </c:pt>
                <c:pt idx="6">
                  <c:v>0</c:v>
                </c:pt>
                <c:pt idx="7">
                  <c:v>0</c:v>
                </c:pt>
                <c:pt idx="8">
                  <c:v>0</c:v>
                </c:pt>
                <c:pt idx="9">
                  <c:v>0.76121562952243127</c:v>
                </c:pt>
                <c:pt idx="10">
                  <c:v>0</c:v>
                </c:pt>
                <c:pt idx="11">
                  <c:v>0.41823444283646888</c:v>
                </c:pt>
              </c:numCache>
            </c:numRef>
          </c:val>
          <c:extLst>
            <c:ext xmlns:c16="http://schemas.microsoft.com/office/drawing/2014/chart" uri="{C3380CC4-5D6E-409C-BE32-E72D297353CC}">
              <c16:uniqueId val="{00000000-6842-7D42-9224-13A094C9C1A5}"/>
            </c:ext>
          </c:extLst>
        </c:ser>
        <c:dLbls>
          <c:dLblPos val="outEnd"/>
          <c:showLegendKey val="0"/>
          <c:showVal val="1"/>
          <c:showCatName val="0"/>
          <c:showSerName val="0"/>
          <c:showPercent val="0"/>
          <c:showBubbleSize val="0"/>
        </c:dLbls>
        <c:gapWidth val="150"/>
        <c:axId val="619286111"/>
        <c:axId val="619290895"/>
      </c:barChart>
      <c:catAx>
        <c:axId val="61928611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90895"/>
        <c:crosses val="autoZero"/>
        <c:auto val="1"/>
        <c:lblAlgn val="ctr"/>
        <c:lblOffset val="100"/>
        <c:noMultiLvlLbl val="0"/>
      </c:catAx>
      <c:valAx>
        <c:axId val="61929089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861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s-MX"/>
              <a:t>Indicador 9. Trayectorias escolares en función del criterio de interculturalidad en doctorado</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bar"/>
        <c:grouping val="clustered"/>
        <c:varyColors val="0"/>
        <c:ser>
          <c:idx val="0"/>
          <c:order val="0"/>
          <c:tx>
            <c:strRef>
              <c:f>'Indicador 9'!$E$71</c:f>
              <c:strCache>
                <c:ptCount val="1"/>
                <c:pt idx="0">
                  <c:v>Doctorado</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 9'!$I$66:$T$66</c:f>
              <c:strCache>
                <c:ptCount val="12"/>
                <c:pt idx="0">
                  <c:v>Ingreso - 
Personas que se autoidentifican como indígenas, afromexicanas, migrantes u otra identidad cultural</c:v>
                </c:pt>
                <c:pt idx="1">
                  <c:v>Ingreso - 
Personas que no se autoidentifican como indígenas, afromexicanas, migrantes u otra identidad cultural</c:v>
                </c:pt>
                <c:pt idx="2">
                  <c:v>Permanencia - 
Personas que se autoidentifican como indígenas, afromexicanas, migrantes u otra identidad cultural</c:v>
                </c:pt>
                <c:pt idx="3">
                  <c:v>Permanencia - 
Personas que no se autoidentifican como indígenas, afromexicanas, migrantes u otra identidad cultural</c:v>
                </c:pt>
                <c:pt idx="4">
                  <c:v>Abandono - 
Personas que se autoidentifican como indígenas, afromexicanas, migrantes u otra identidad cultural</c:v>
                </c:pt>
                <c:pt idx="5">
                  <c:v>Abandono - 
Personas que no se autoidentifican como indígenas, afromexicanas, migrantes u otra identidad cultural</c:v>
                </c:pt>
                <c:pt idx="6">
                  <c:v>Reprobación - 
Personas que se autoidentifican como indígenas, afromexicanas, migrantes u otra identidad cultural</c:v>
                </c:pt>
                <c:pt idx="7">
                  <c:v>Reprobación - 
Personas que no se autoidentifican como indígenas, afromexicanas, migrantes u otra identidad cultural</c:v>
                </c:pt>
                <c:pt idx="8">
                  <c:v>Egreso - 
Personas que se autoidentifican como indígenas, afromexicanas, migrantes u otra identidad cultural</c:v>
                </c:pt>
                <c:pt idx="9">
                  <c:v>Egreso - 
Personas que no se autoidentifican como indígenas, afromexicanas, migrantes u otra identidad cultural</c:v>
                </c:pt>
                <c:pt idx="10">
                  <c:v>Titulación - 
Personas que se autoidentifican como indígenas, afromexicanas, migrantes u otra identidad cultural</c:v>
                </c:pt>
                <c:pt idx="11">
                  <c:v>Titulación - 
Personas que no se autoidentifican como indígenas, afromexicanas, migrantes u otra identidad cultural</c:v>
                </c:pt>
              </c:strCache>
            </c:strRef>
          </c:cat>
          <c:val>
            <c:numRef>
              <c:f>'Indicador 9'!$I$71:$T$71</c:f>
              <c:numCache>
                <c:formatCode>0.0%</c:formatCode>
                <c:ptCount val="12"/>
                <c:pt idx="0">
                  <c:v>0</c:v>
                </c:pt>
                <c:pt idx="1">
                  <c:v>0.61341853035143767</c:v>
                </c:pt>
                <c:pt idx="2">
                  <c:v>0</c:v>
                </c:pt>
                <c:pt idx="3">
                  <c:v>0.63020833333333337</c:v>
                </c:pt>
                <c:pt idx="4">
                  <c:v>0</c:v>
                </c:pt>
                <c:pt idx="5">
                  <c:v>0.36979166666666669</c:v>
                </c:pt>
                <c:pt idx="6">
                  <c:v>0</c:v>
                </c:pt>
                <c:pt idx="7">
                  <c:v>0</c:v>
                </c:pt>
                <c:pt idx="8">
                  <c:v>0</c:v>
                </c:pt>
                <c:pt idx="9">
                  <c:v>0.609375</c:v>
                </c:pt>
                <c:pt idx="10">
                  <c:v>0</c:v>
                </c:pt>
                <c:pt idx="11">
                  <c:v>0.296875</c:v>
                </c:pt>
              </c:numCache>
            </c:numRef>
          </c:val>
          <c:extLst>
            <c:ext xmlns:c16="http://schemas.microsoft.com/office/drawing/2014/chart" uri="{C3380CC4-5D6E-409C-BE32-E72D297353CC}">
              <c16:uniqueId val="{00000000-62F2-EF46-9F7A-A886ED0FE061}"/>
            </c:ext>
          </c:extLst>
        </c:ser>
        <c:dLbls>
          <c:dLblPos val="outEnd"/>
          <c:showLegendKey val="0"/>
          <c:showVal val="1"/>
          <c:showCatName val="0"/>
          <c:showSerName val="0"/>
          <c:showPercent val="0"/>
          <c:showBubbleSize val="0"/>
        </c:dLbls>
        <c:gapWidth val="150"/>
        <c:axId val="619286111"/>
        <c:axId val="619290895"/>
      </c:barChart>
      <c:catAx>
        <c:axId val="61928611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90895"/>
        <c:crosses val="autoZero"/>
        <c:auto val="1"/>
        <c:lblAlgn val="ctr"/>
        <c:lblOffset val="100"/>
        <c:noMultiLvlLbl val="0"/>
      </c:catAx>
      <c:valAx>
        <c:axId val="61929089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861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n-US"/>
              <a:t>Indicador 9. Trayectorias escolares en TSU</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9'!$E$13</c:f>
              <c:strCache>
                <c:ptCount val="1"/>
                <c:pt idx="0">
                  <c:v>TSU</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 9'!$H$12:$M$12</c:f>
              <c:strCache>
                <c:ptCount val="6"/>
                <c:pt idx="0">
                  <c:v>Ingreso cohorte</c:v>
                </c:pt>
                <c:pt idx="1">
                  <c:v>Permanencia</c:v>
                </c:pt>
                <c:pt idx="2">
                  <c:v>Abandono</c:v>
                </c:pt>
                <c:pt idx="3">
                  <c:v>Reprobación</c:v>
                </c:pt>
                <c:pt idx="4">
                  <c:v>Egreso</c:v>
                </c:pt>
                <c:pt idx="5">
                  <c:v>Titulación</c:v>
                </c:pt>
              </c:strCache>
            </c:strRef>
          </c:cat>
          <c:val>
            <c:numRef>
              <c:f>'Indicador 9'!$H$13:$M$13</c:f>
              <c:numCache>
                <c:formatCode>0.0%</c:formatCode>
                <c:ptCount val="6"/>
                <c:pt idx="0">
                  <c:v>0.31314623338257014</c:v>
                </c:pt>
                <c:pt idx="1">
                  <c:v>0.78773584905660377</c:v>
                </c:pt>
                <c:pt idx="2">
                  <c:v>0.21226415094339623</c:v>
                </c:pt>
                <c:pt idx="3">
                  <c:v>1.0183299389002037E-2</c:v>
                </c:pt>
                <c:pt idx="4">
                  <c:v>0.67452830188679247</c:v>
                </c:pt>
                <c:pt idx="5">
                  <c:v>0.27358490566037735</c:v>
                </c:pt>
              </c:numCache>
            </c:numRef>
          </c:val>
          <c:extLst>
            <c:ext xmlns:c16="http://schemas.microsoft.com/office/drawing/2014/chart" uri="{C3380CC4-5D6E-409C-BE32-E72D297353CC}">
              <c16:uniqueId val="{00000000-BBCE-7141-B8B2-6BA306046D5C}"/>
            </c:ext>
          </c:extLst>
        </c:ser>
        <c:dLbls>
          <c:dLblPos val="outEnd"/>
          <c:showLegendKey val="0"/>
          <c:showVal val="1"/>
          <c:showCatName val="0"/>
          <c:showSerName val="0"/>
          <c:showPercent val="0"/>
          <c:showBubbleSize val="0"/>
        </c:dLbls>
        <c:gapWidth val="219"/>
        <c:overlap val="-27"/>
        <c:axId val="1643135104"/>
        <c:axId val="670991744"/>
      </c:barChart>
      <c:catAx>
        <c:axId val="1643135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70991744"/>
        <c:crosses val="autoZero"/>
        <c:auto val="1"/>
        <c:lblAlgn val="ctr"/>
        <c:lblOffset val="100"/>
        <c:noMultiLvlLbl val="0"/>
      </c:catAx>
      <c:valAx>
        <c:axId val="6709917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6431351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n-US"/>
              <a:t>Indicador 9. Trayectorias escolares en licenciatura</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9'!$E$14</c:f>
              <c:strCache>
                <c:ptCount val="1"/>
                <c:pt idx="0">
                  <c:v>Licenciatura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 9'!$H$12:$M$12</c:f>
              <c:strCache>
                <c:ptCount val="6"/>
                <c:pt idx="0">
                  <c:v>Ingreso cohorte</c:v>
                </c:pt>
                <c:pt idx="1">
                  <c:v>Permanencia</c:v>
                </c:pt>
                <c:pt idx="2">
                  <c:v>Abandono</c:v>
                </c:pt>
                <c:pt idx="3">
                  <c:v>Reprobación</c:v>
                </c:pt>
                <c:pt idx="4">
                  <c:v>Egreso</c:v>
                </c:pt>
                <c:pt idx="5">
                  <c:v>Titulación</c:v>
                </c:pt>
              </c:strCache>
            </c:strRef>
          </c:cat>
          <c:val>
            <c:numRef>
              <c:f>'Indicador 9'!$H$14:$M$14</c:f>
              <c:numCache>
                <c:formatCode>0.0%</c:formatCode>
                <c:ptCount val="6"/>
                <c:pt idx="0">
                  <c:v>0.38767715589718954</c:v>
                </c:pt>
                <c:pt idx="1">
                  <c:v>0.61974100006196176</c:v>
                </c:pt>
                <c:pt idx="2">
                  <c:v>0.3802589999380383</c:v>
                </c:pt>
                <c:pt idx="3">
                  <c:v>3.597111128368409E-2</c:v>
                </c:pt>
                <c:pt idx="4">
                  <c:v>0.34841068219840138</c:v>
                </c:pt>
                <c:pt idx="5">
                  <c:v>0.28713055331804943</c:v>
                </c:pt>
              </c:numCache>
            </c:numRef>
          </c:val>
          <c:extLst>
            <c:ext xmlns:c16="http://schemas.microsoft.com/office/drawing/2014/chart" uri="{C3380CC4-5D6E-409C-BE32-E72D297353CC}">
              <c16:uniqueId val="{00000000-2438-EF4D-AD03-3A766AC9B843}"/>
            </c:ext>
          </c:extLst>
        </c:ser>
        <c:dLbls>
          <c:dLblPos val="outEnd"/>
          <c:showLegendKey val="0"/>
          <c:showVal val="1"/>
          <c:showCatName val="0"/>
          <c:showSerName val="0"/>
          <c:showPercent val="0"/>
          <c:showBubbleSize val="0"/>
        </c:dLbls>
        <c:gapWidth val="219"/>
        <c:overlap val="-27"/>
        <c:axId val="1643135104"/>
        <c:axId val="670991744"/>
      </c:barChart>
      <c:catAx>
        <c:axId val="1643135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70991744"/>
        <c:crosses val="autoZero"/>
        <c:auto val="1"/>
        <c:lblAlgn val="ctr"/>
        <c:lblOffset val="100"/>
        <c:noMultiLvlLbl val="0"/>
      </c:catAx>
      <c:valAx>
        <c:axId val="6709917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6431351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n-US"/>
              <a:t>Indicador 9. Trayectorias escolares en especialidad</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9'!$E$15</c:f>
              <c:strCache>
                <c:ptCount val="1"/>
                <c:pt idx="0">
                  <c:v>Especialidad</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 9'!$H$12:$M$12</c:f>
              <c:strCache>
                <c:ptCount val="6"/>
                <c:pt idx="0">
                  <c:v>Ingreso cohorte</c:v>
                </c:pt>
                <c:pt idx="1">
                  <c:v>Permanencia</c:v>
                </c:pt>
                <c:pt idx="2">
                  <c:v>Abandono</c:v>
                </c:pt>
                <c:pt idx="3">
                  <c:v>Reprobación</c:v>
                </c:pt>
                <c:pt idx="4">
                  <c:v>Egreso</c:v>
                </c:pt>
                <c:pt idx="5">
                  <c:v>Titulación</c:v>
                </c:pt>
              </c:strCache>
            </c:strRef>
          </c:cat>
          <c:val>
            <c:numRef>
              <c:f>'Indicador 9'!$H$15:$M$15</c:f>
              <c:numCache>
                <c:formatCode>0.0%</c:formatCode>
                <c:ptCount val="6"/>
                <c:pt idx="0">
                  <c:v>0.55000000000000004</c:v>
                </c:pt>
                <c:pt idx="1">
                  <c:v>0.64848484848484844</c:v>
                </c:pt>
                <c:pt idx="2">
                  <c:v>0.3515151515151515</c:v>
                </c:pt>
                <c:pt idx="3">
                  <c:v>0</c:v>
                </c:pt>
                <c:pt idx="4">
                  <c:v>0.64848484848484844</c:v>
                </c:pt>
                <c:pt idx="5">
                  <c:v>0.24242424242424243</c:v>
                </c:pt>
              </c:numCache>
            </c:numRef>
          </c:val>
          <c:extLst>
            <c:ext xmlns:c16="http://schemas.microsoft.com/office/drawing/2014/chart" uri="{C3380CC4-5D6E-409C-BE32-E72D297353CC}">
              <c16:uniqueId val="{00000000-5740-584A-89A4-A41E209B5E9B}"/>
            </c:ext>
          </c:extLst>
        </c:ser>
        <c:dLbls>
          <c:dLblPos val="outEnd"/>
          <c:showLegendKey val="0"/>
          <c:showVal val="1"/>
          <c:showCatName val="0"/>
          <c:showSerName val="0"/>
          <c:showPercent val="0"/>
          <c:showBubbleSize val="0"/>
        </c:dLbls>
        <c:gapWidth val="219"/>
        <c:overlap val="-27"/>
        <c:axId val="1643135104"/>
        <c:axId val="670991744"/>
      </c:barChart>
      <c:catAx>
        <c:axId val="1643135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70991744"/>
        <c:crosses val="autoZero"/>
        <c:auto val="1"/>
        <c:lblAlgn val="ctr"/>
        <c:lblOffset val="100"/>
        <c:noMultiLvlLbl val="0"/>
      </c:catAx>
      <c:valAx>
        <c:axId val="670991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6431351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n-US"/>
              <a:t>Indicador 1. Incorporación de los rasgos formativos relacionados con cada uno de los criterios del SEAES en el perfil de egreso de los programas educativos de doctorado</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1'!$E$17</c:f>
              <c:strCache>
                <c:ptCount val="1"/>
                <c:pt idx="0">
                  <c:v>Doctorado</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1'!$G$17:$M$17</c:f>
              <c:numCache>
                <c:formatCode>0%</c:formatCode>
                <c:ptCount val="7"/>
                <c:pt idx="0">
                  <c:v>0.83333333333333337</c:v>
                </c:pt>
                <c:pt idx="1">
                  <c:v>0.80555555555555558</c:v>
                </c:pt>
                <c:pt idx="2">
                  <c:v>0.83333333333333337</c:v>
                </c:pt>
                <c:pt idx="3">
                  <c:v>0.86111111111111116</c:v>
                </c:pt>
                <c:pt idx="4">
                  <c:v>0.86111111111111116</c:v>
                </c:pt>
                <c:pt idx="5">
                  <c:v>0.83333333333333337</c:v>
                </c:pt>
                <c:pt idx="6">
                  <c:v>0.75</c:v>
                </c:pt>
              </c:numCache>
            </c:numRef>
          </c:val>
          <c:extLst>
            <c:ext xmlns:c16="http://schemas.microsoft.com/office/drawing/2014/chart" uri="{C3380CC4-5D6E-409C-BE32-E72D297353CC}">
              <c16:uniqueId val="{00000000-B01B-FF47-A1AA-E5E4B2690D53}"/>
            </c:ext>
          </c:extLst>
        </c:ser>
        <c:dLbls>
          <c:dLblPos val="outEnd"/>
          <c:showLegendKey val="0"/>
          <c:showVal val="1"/>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n-US"/>
              <a:t>Indicador 9. Trayectorias escolares en maestría</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9'!$E$16</c:f>
              <c:strCache>
                <c:ptCount val="1"/>
                <c:pt idx="0">
                  <c:v>Maestría</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 9'!$H$12:$M$12</c:f>
              <c:strCache>
                <c:ptCount val="6"/>
                <c:pt idx="0">
                  <c:v>Ingreso cohorte</c:v>
                </c:pt>
                <c:pt idx="1">
                  <c:v>Permanencia</c:v>
                </c:pt>
                <c:pt idx="2">
                  <c:v>Abandono</c:v>
                </c:pt>
                <c:pt idx="3">
                  <c:v>Reprobación</c:v>
                </c:pt>
                <c:pt idx="4">
                  <c:v>Egreso</c:v>
                </c:pt>
                <c:pt idx="5">
                  <c:v>Titulación</c:v>
                </c:pt>
              </c:strCache>
            </c:strRef>
          </c:cat>
          <c:val>
            <c:numRef>
              <c:f>'Indicador 9'!$H$16:$M$16</c:f>
              <c:numCache>
                <c:formatCode>0.0%</c:formatCode>
                <c:ptCount val="6"/>
                <c:pt idx="0">
                  <c:v>0.42972636815920395</c:v>
                </c:pt>
                <c:pt idx="1">
                  <c:v>0.76121562952243127</c:v>
                </c:pt>
                <c:pt idx="2">
                  <c:v>0.23878437047756873</c:v>
                </c:pt>
                <c:pt idx="3">
                  <c:v>0</c:v>
                </c:pt>
                <c:pt idx="4">
                  <c:v>0.76121562952243127</c:v>
                </c:pt>
                <c:pt idx="5">
                  <c:v>0.41823444283646888</c:v>
                </c:pt>
              </c:numCache>
            </c:numRef>
          </c:val>
          <c:extLst>
            <c:ext xmlns:c16="http://schemas.microsoft.com/office/drawing/2014/chart" uri="{C3380CC4-5D6E-409C-BE32-E72D297353CC}">
              <c16:uniqueId val="{00000000-1945-0542-9319-32119A66B38F}"/>
            </c:ext>
          </c:extLst>
        </c:ser>
        <c:dLbls>
          <c:dLblPos val="outEnd"/>
          <c:showLegendKey val="0"/>
          <c:showVal val="1"/>
          <c:showCatName val="0"/>
          <c:showSerName val="0"/>
          <c:showPercent val="0"/>
          <c:showBubbleSize val="0"/>
        </c:dLbls>
        <c:gapWidth val="219"/>
        <c:overlap val="-27"/>
        <c:axId val="1643135104"/>
        <c:axId val="670991744"/>
      </c:barChart>
      <c:catAx>
        <c:axId val="1643135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70991744"/>
        <c:crosses val="autoZero"/>
        <c:auto val="1"/>
        <c:lblAlgn val="ctr"/>
        <c:lblOffset val="100"/>
        <c:noMultiLvlLbl val="0"/>
      </c:catAx>
      <c:valAx>
        <c:axId val="6709917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6431351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n-US"/>
              <a:t>Indicador 9. Trayectorias escolares en doctorado</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9'!$E$17</c:f>
              <c:strCache>
                <c:ptCount val="1"/>
                <c:pt idx="0">
                  <c:v>Doctorado</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9'!$H$12:$M$12</c:f>
              <c:strCache>
                <c:ptCount val="6"/>
                <c:pt idx="0">
                  <c:v>Ingreso cohorte</c:v>
                </c:pt>
                <c:pt idx="1">
                  <c:v>Permanencia</c:v>
                </c:pt>
                <c:pt idx="2">
                  <c:v>Abandono</c:v>
                </c:pt>
                <c:pt idx="3">
                  <c:v>Reprobación</c:v>
                </c:pt>
                <c:pt idx="4">
                  <c:v>Egreso</c:v>
                </c:pt>
                <c:pt idx="5">
                  <c:v>Titulación</c:v>
                </c:pt>
              </c:strCache>
            </c:strRef>
          </c:cat>
          <c:val>
            <c:numRef>
              <c:f>'Indicador 9'!$H$17:$M$17</c:f>
              <c:numCache>
                <c:formatCode>0.0%</c:formatCode>
                <c:ptCount val="6"/>
                <c:pt idx="0">
                  <c:v>0.59813084112149528</c:v>
                </c:pt>
                <c:pt idx="1">
                  <c:v>0.63020833333333337</c:v>
                </c:pt>
                <c:pt idx="2">
                  <c:v>0.36979166666666669</c:v>
                </c:pt>
                <c:pt idx="3">
                  <c:v>0</c:v>
                </c:pt>
                <c:pt idx="4">
                  <c:v>0.609375</c:v>
                </c:pt>
                <c:pt idx="5">
                  <c:v>0.296875</c:v>
                </c:pt>
              </c:numCache>
            </c:numRef>
          </c:val>
          <c:extLst>
            <c:ext xmlns:c16="http://schemas.microsoft.com/office/drawing/2014/chart" uri="{C3380CC4-5D6E-409C-BE32-E72D297353CC}">
              <c16:uniqueId val="{00000000-9604-4C47-87B1-D1710EADFD03}"/>
            </c:ext>
          </c:extLst>
        </c:ser>
        <c:dLbls>
          <c:dLblPos val="outEnd"/>
          <c:showLegendKey val="0"/>
          <c:showVal val="1"/>
          <c:showCatName val="0"/>
          <c:showSerName val="0"/>
          <c:showPercent val="0"/>
          <c:showBubbleSize val="0"/>
        </c:dLbls>
        <c:gapWidth val="219"/>
        <c:overlap val="-27"/>
        <c:axId val="1643135104"/>
        <c:axId val="670991744"/>
      </c:barChart>
      <c:catAx>
        <c:axId val="1643135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70991744"/>
        <c:crosses val="autoZero"/>
        <c:auto val="1"/>
        <c:lblAlgn val="ctr"/>
        <c:lblOffset val="100"/>
        <c:noMultiLvlLbl val="0"/>
      </c:catAx>
      <c:valAx>
        <c:axId val="670991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643135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n-US"/>
              <a:t>Indicador 9. Trayectorias escolares por nivel académico</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9'!$E$13</c:f>
              <c:strCache>
                <c:ptCount val="1"/>
                <c:pt idx="0">
                  <c:v>TSU</c:v>
                </c:pt>
              </c:strCache>
            </c:strRef>
          </c:tx>
          <c:spPr>
            <a:solidFill>
              <a:schemeClr val="accent1"/>
            </a:solidFill>
            <a:ln>
              <a:noFill/>
            </a:ln>
            <a:effectLst/>
          </c:spPr>
          <c:invertIfNegative val="0"/>
          <c:cat>
            <c:strRef>
              <c:f>'Indicador 9'!$H$12:$M$12</c:f>
              <c:strCache>
                <c:ptCount val="6"/>
                <c:pt idx="0">
                  <c:v>Ingreso cohorte</c:v>
                </c:pt>
                <c:pt idx="1">
                  <c:v>Permanencia</c:v>
                </c:pt>
                <c:pt idx="2">
                  <c:v>Abandono</c:v>
                </c:pt>
                <c:pt idx="3">
                  <c:v>Reprobación</c:v>
                </c:pt>
                <c:pt idx="4">
                  <c:v>Egreso</c:v>
                </c:pt>
                <c:pt idx="5">
                  <c:v>Titulación</c:v>
                </c:pt>
              </c:strCache>
            </c:strRef>
          </c:cat>
          <c:val>
            <c:numRef>
              <c:f>'Indicador 9'!$H$13:$M$13</c:f>
              <c:numCache>
                <c:formatCode>0.0%</c:formatCode>
                <c:ptCount val="6"/>
                <c:pt idx="0">
                  <c:v>0.31314623338257014</c:v>
                </c:pt>
                <c:pt idx="1">
                  <c:v>0.78773584905660377</c:v>
                </c:pt>
                <c:pt idx="2">
                  <c:v>0.21226415094339623</c:v>
                </c:pt>
                <c:pt idx="3">
                  <c:v>1.0183299389002037E-2</c:v>
                </c:pt>
                <c:pt idx="4">
                  <c:v>0.67452830188679247</c:v>
                </c:pt>
                <c:pt idx="5">
                  <c:v>0.27358490566037735</c:v>
                </c:pt>
              </c:numCache>
            </c:numRef>
          </c:val>
          <c:extLst>
            <c:ext xmlns:c16="http://schemas.microsoft.com/office/drawing/2014/chart" uri="{C3380CC4-5D6E-409C-BE32-E72D297353CC}">
              <c16:uniqueId val="{00000000-C7C6-3347-B39F-FAC965947B73}"/>
            </c:ext>
          </c:extLst>
        </c:ser>
        <c:ser>
          <c:idx val="1"/>
          <c:order val="1"/>
          <c:tx>
            <c:strRef>
              <c:f>'Indicador 9'!$E$14</c:f>
              <c:strCache>
                <c:ptCount val="1"/>
                <c:pt idx="0">
                  <c:v>Licenciatura</c:v>
                </c:pt>
              </c:strCache>
            </c:strRef>
          </c:tx>
          <c:spPr>
            <a:solidFill>
              <a:schemeClr val="accent2"/>
            </a:solidFill>
            <a:ln>
              <a:noFill/>
            </a:ln>
            <a:effectLst/>
          </c:spPr>
          <c:invertIfNegative val="0"/>
          <c:cat>
            <c:strRef>
              <c:f>'Indicador 9'!$H$12:$M$12</c:f>
              <c:strCache>
                <c:ptCount val="6"/>
                <c:pt idx="0">
                  <c:v>Ingreso cohorte</c:v>
                </c:pt>
                <c:pt idx="1">
                  <c:v>Permanencia</c:v>
                </c:pt>
                <c:pt idx="2">
                  <c:v>Abandono</c:v>
                </c:pt>
                <c:pt idx="3">
                  <c:v>Reprobación</c:v>
                </c:pt>
                <c:pt idx="4">
                  <c:v>Egreso</c:v>
                </c:pt>
                <c:pt idx="5">
                  <c:v>Titulación</c:v>
                </c:pt>
              </c:strCache>
            </c:strRef>
          </c:cat>
          <c:val>
            <c:numRef>
              <c:f>'Indicador 9'!$H$14:$M$14</c:f>
              <c:numCache>
                <c:formatCode>0.0%</c:formatCode>
                <c:ptCount val="6"/>
                <c:pt idx="0">
                  <c:v>0.38767715589718954</c:v>
                </c:pt>
                <c:pt idx="1">
                  <c:v>0.61974100006196176</c:v>
                </c:pt>
                <c:pt idx="2">
                  <c:v>0.3802589999380383</c:v>
                </c:pt>
                <c:pt idx="3">
                  <c:v>3.597111128368409E-2</c:v>
                </c:pt>
                <c:pt idx="4">
                  <c:v>0.34841068219840138</c:v>
                </c:pt>
                <c:pt idx="5">
                  <c:v>0.28713055331804943</c:v>
                </c:pt>
              </c:numCache>
            </c:numRef>
          </c:val>
          <c:extLst>
            <c:ext xmlns:c16="http://schemas.microsoft.com/office/drawing/2014/chart" uri="{C3380CC4-5D6E-409C-BE32-E72D297353CC}">
              <c16:uniqueId val="{00000001-C7C6-3347-B39F-FAC965947B73}"/>
            </c:ext>
          </c:extLst>
        </c:ser>
        <c:ser>
          <c:idx val="2"/>
          <c:order val="2"/>
          <c:tx>
            <c:strRef>
              <c:f>'Indicador 9'!$E$15</c:f>
              <c:strCache>
                <c:ptCount val="1"/>
                <c:pt idx="0">
                  <c:v>Especialidad</c:v>
                </c:pt>
              </c:strCache>
            </c:strRef>
          </c:tx>
          <c:spPr>
            <a:solidFill>
              <a:schemeClr val="accent3"/>
            </a:solidFill>
            <a:ln>
              <a:noFill/>
            </a:ln>
            <a:effectLst/>
          </c:spPr>
          <c:invertIfNegative val="0"/>
          <c:cat>
            <c:strRef>
              <c:f>'Indicador 9'!$H$12:$M$12</c:f>
              <c:strCache>
                <c:ptCount val="6"/>
                <c:pt idx="0">
                  <c:v>Ingreso cohorte</c:v>
                </c:pt>
                <c:pt idx="1">
                  <c:v>Permanencia</c:v>
                </c:pt>
                <c:pt idx="2">
                  <c:v>Abandono</c:v>
                </c:pt>
                <c:pt idx="3">
                  <c:v>Reprobación</c:v>
                </c:pt>
                <c:pt idx="4">
                  <c:v>Egreso</c:v>
                </c:pt>
                <c:pt idx="5">
                  <c:v>Titulación</c:v>
                </c:pt>
              </c:strCache>
            </c:strRef>
          </c:cat>
          <c:val>
            <c:numRef>
              <c:f>'Indicador 9'!$H$15:$M$15</c:f>
              <c:numCache>
                <c:formatCode>0.0%</c:formatCode>
                <c:ptCount val="6"/>
                <c:pt idx="0">
                  <c:v>0.55000000000000004</c:v>
                </c:pt>
                <c:pt idx="1">
                  <c:v>0.64848484848484844</c:v>
                </c:pt>
                <c:pt idx="2">
                  <c:v>0.3515151515151515</c:v>
                </c:pt>
                <c:pt idx="3">
                  <c:v>0</c:v>
                </c:pt>
                <c:pt idx="4">
                  <c:v>0.64848484848484844</c:v>
                </c:pt>
                <c:pt idx="5">
                  <c:v>0.24242424242424243</c:v>
                </c:pt>
              </c:numCache>
            </c:numRef>
          </c:val>
          <c:extLst>
            <c:ext xmlns:c16="http://schemas.microsoft.com/office/drawing/2014/chart" uri="{C3380CC4-5D6E-409C-BE32-E72D297353CC}">
              <c16:uniqueId val="{00000002-C7C6-3347-B39F-FAC965947B73}"/>
            </c:ext>
          </c:extLst>
        </c:ser>
        <c:ser>
          <c:idx val="3"/>
          <c:order val="3"/>
          <c:tx>
            <c:strRef>
              <c:f>'Indicador 9'!$E$16</c:f>
              <c:strCache>
                <c:ptCount val="1"/>
                <c:pt idx="0">
                  <c:v>Maestría</c:v>
                </c:pt>
              </c:strCache>
            </c:strRef>
          </c:tx>
          <c:spPr>
            <a:solidFill>
              <a:schemeClr val="accent4"/>
            </a:solidFill>
            <a:ln>
              <a:noFill/>
            </a:ln>
            <a:effectLst/>
          </c:spPr>
          <c:invertIfNegative val="0"/>
          <c:cat>
            <c:strRef>
              <c:f>'Indicador 9'!$H$12:$M$12</c:f>
              <c:strCache>
                <c:ptCount val="6"/>
                <c:pt idx="0">
                  <c:v>Ingreso cohorte</c:v>
                </c:pt>
                <c:pt idx="1">
                  <c:v>Permanencia</c:v>
                </c:pt>
                <c:pt idx="2">
                  <c:v>Abandono</c:v>
                </c:pt>
                <c:pt idx="3">
                  <c:v>Reprobación</c:v>
                </c:pt>
                <c:pt idx="4">
                  <c:v>Egreso</c:v>
                </c:pt>
                <c:pt idx="5">
                  <c:v>Titulación</c:v>
                </c:pt>
              </c:strCache>
            </c:strRef>
          </c:cat>
          <c:val>
            <c:numRef>
              <c:f>'Indicador 9'!$H$16:$M$16</c:f>
              <c:numCache>
                <c:formatCode>0.0%</c:formatCode>
                <c:ptCount val="6"/>
                <c:pt idx="0">
                  <c:v>0.42972636815920395</c:v>
                </c:pt>
                <c:pt idx="1">
                  <c:v>0.76121562952243127</c:v>
                </c:pt>
                <c:pt idx="2">
                  <c:v>0.23878437047756873</c:v>
                </c:pt>
                <c:pt idx="3">
                  <c:v>0</c:v>
                </c:pt>
                <c:pt idx="4">
                  <c:v>0.76121562952243127</c:v>
                </c:pt>
                <c:pt idx="5">
                  <c:v>0.41823444283646888</c:v>
                </c:pt>
              </c:numCache>
            </c:numRef>
          </c:val>
          <c:extLst>
            <c:ext xmlns:c16="http://schemas.microsoft.com/office/drawing/2014/chart" uri="{C3380CC4-5D6E-409C-BE32-E72D297353CC}">
              <c16:uniqueId val="{00000003-C7C6-3347-B39F-FAC965947B73}"/>
            </c:ext>
          </c:extLst>
        </c:ser>
        <c:ser>
          <c:idx val="4"/>
          <c:order val="4"/>
          <c:tx>
            <c:strRef>
              <c:f>'Indicador 9'!$E$17</c:f>
              <c:strCache>
                <c:ptCount val="1"/>
                <c:pt idx="0">
                  <c:v>Doctorado</c:v>
                </c:pt>
              </c:strCache>
            </c:strRef>
          </c:tx>
          <c:spPr>
            <a:solidFill>
              <a:schemeClr val="accent5"/>
            </a:solidFill>
            <a:ln>
              <a:noFill/>
            </a:ln>
            <a:effectLst/>
          </c:spPr>
          <c:invertIfNegative val="0"/>
          <c:cat>
            <c:strRef>
              <c:f>'Indicador 9'!$H$12:$M$12</c:f>
              <c:strCache>
                <c:ptCount val="6"/>
                <c:pt idx="0">
                  <c:v>Ingreso cohorte</c:v>
                </c:pt>
                <c:pt idx="1">
                  <c:v>Permanencia</c:v>
                </c:pt>
                <c:pt idx="2">
                  <c:v>Abandono</c:v>
                </c:pt>
                <c:pt idx="3">
                  <c:v>Reprobación</c:v>
                </c:pt>
                <c:pt idx="4">
                  <c:v>Egreso</c:v>
                </c:pt>
                <c:pt idx="5">
                  <c:v>Titulación</c:v>
                </c:pt>
              </c:strCache>
            </c:strRef>
          </c:cat>
          <c:val>
            <c:numRef>
              <c:f>'Indicador 9'!$H$17:$M$17</c:f>
              <c:numCache>
                <c:formatCode>0.0%</c:formatCode>
                <c:ptCount val="6"/>
                <c:pt idx="0">
                  <c:v>0.59813084112149528</c:v>
                </c:pt>
                <c:pt idx="1">
                  <c:v>0.63020833333333337</c:v>
                </c:pt>
                <c:pt idx="2">
                  <c:v>0.36979166666666669</c:v>
                </c:pt>
                <c:pt idx="3">
                  <c:v>0</c:v>
                </c:pt>
                <c:pt idx="4">
                  <c:v>0.609375</c:v>
                </c:pt>
                <c:pt idx="5">
                  <c:v>0.296875</c:v>
                </c:pt>
              </c:numCache>
            </c:numRef>
          </c:val>
          <c:extLst>
            <c:ext xmlns:c16="http://schemas.microsoft.com/office/drawing/2014/chart" uri="{C3380CC4-5D6E-409C-BE32-E72D297353CC}">
              <c16:uniqueId val="{00000004-C7C6-3347-B39F-FAC965947B73}"/>
            </c:ext>
          </c:extLst>
        </c:ser>
        <c:dLbls>
          <c:showLegendKey val="0"/>
          <c:showVal val="0"/>
          <c:showCatName val="0"/>
          <c:showSerName val="0"/>
          <c:showPercent val="0"/>
          <c:showBubbleSize val="0"/>
        </c:dLbls>
        <c:gapWidth val="219"/>
        <c:overlap val="-27"/>
        <c:axId val="1643135104"/>
        <c:axId val="670991744"/>
      </c:barChart>
      <c:catAx>
        <c:axId val="1643135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70991744"/>
        <c:crosses val="autoZero"/>
        <c:auto val="1"/>
        <c:lblAlgn val="ctr"/>
        <c:lblOffset val="100"/>
        <c:noMultiLvlLbl val="0"/>
      </c:catAx>
      <c:valAx>
        <c:axId val="670991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1643135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s-MX"/>
              <a:t>Indicador 9. Trayectorias escolares en función del criterio de inclusión en TSU</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bar"/>
        <c:grouping val="clustered"/>
        <c:varyColors val="0"/>
        <c:ser>
          <c:idx val="0"/>
          <c:order val="0"/>
          <c:tx>
            <c:strRef>
              <c:f>'Indicador 9'!$E$50</c:f>
              <c:strCache>
                <c:ptCount val="1"/>
                <c:pt idx="0">
                  <c:v>Licenciatura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9'!$I$48:$T$48</c:f>
              <c:strCache>
                <c:ptCount val="12"/>
                <c:pt idx="0">
                  <c:v>Ingreso - 
personas con discapacidad</c:v>
                </c:pt>
                <c:pt idx="1">
                  <c:v>Ingreso - 
personas sin discapacidad</c:v>
                </c:pt>
                <c:pt idx="2">
                  <c:v>Permanencia - 
personas con discapacidad</c:v>
                </c:pt>
                <c:pt idx="3">
                  <c:v>Permanencia - 
personas sin discapacidad</c:v>
                </c:pt>
                <c:pt idx="4">
                  <c:v>Abandono - 
personas con discapacidad</c:v>
                </c:pt>
                <c:pt idx="5">
                  <c:v>Abandono - 
personas sin discapacidad</c:v>
                </c:pt>
                <c:pt idx="6">
                  <c:v>Reprobación - 
personas con discapacidad</c:v>
                </c:pt>
                <c:pt idx="7">
                  <c:v>Reprobación - 
personas sin discapacidad</c:v>
                </c:pt>
                <c:pt idx="8">
                  <c:v>Egreso - 
personas con discapacidad</c:v>
                </c:pt>
                <c:pt idx="9">
                  <c:v>Egreso - 
personas sin discapacidad</c:v>
                </c:pt>
                <c:pt idx="10">
                  <c:v>Titulación - 
personas con discapacidad</c:v>
                </c:pt>
                <c:pt idx="11">
                  <c:v>Titulación - 
personas sin discapacidad</c:v>
                </c:pt>
              </c:strCache>
            </c:strRef>
          </c:cat>
          <c:val>
            <c:numRef>
              <c:f>'Indicador 9'!$I$50:$T$50</c:f>
              <c:numCache>
                <c:formatCode>0.0%</c:formatCode>
                <c:ptCount val="12"/>
                <c:pt idx="0">
                  <c:v>0.2</c:v>
                </c:pt>
                <c:pt idx="1">
                  <c:v>0.38776736361451575</c:v>
                </c:pt>
                <c:pt idx="2">
                  <c:v>0.5</c:v>
                </c:pt>
                <c:pt idx="3">
                  <c:v>0.6197706848466068</c:v>
                </c:pt>
                <c:pt idx="4">
                  <c:v>0.5</c:v>
                </c:pt>
                <c:pt idx="5">
                  <c:v>0.38022931515339325</c:v>
                </c:pt>
                <c:pt idx="6">
                  <c:v>0</c:v>
                </c:pt>
                <c:pt idx="7">
                  <c:v>3.6025385764061724E-2</c:v>
                </c:pt>
                <c:pt idx="8">
                  <c:v>0.25</c:v>
                </c:pt>
                <c:pt idx="9">
                  <c:v>0.34843507902076232</c:v>
                </c:pt>
                <c:pt idx="10">
                  <c:v>0.25</c:v>
                </c:pt>
                <c:pt idx="11">
                  <c:v>0.28713975828943289</c:v>
                </c:pt>
              </c:numCache>
            </c:numRef>
          </c:val>
          <c:extLst>
            <c:ext xmlns:c16="http://schemas.microsoft.com/office/drawing/2014/chart" uri="{C3380CC4-5D6E-409C-BE32-E72D297353CC}">
              <c16:uniqueId val="{00000000-DB66-574E-81AF-6E622BCE3BF2}"/>
            </c:ext>
          </c:extLst>
        </c:ser>
        <c:dLbls>
          <c:dLblPos val="outEnd"/>
          <c:showLegendKey val="0"/>
          <c:showVal val="1"/>
          <c:showCatName val="0"/>
          <c:showSerName val="0"/>
          <c:showPercent val="0"/>
          <c:showBubbleSize val="0"/>
        </c:dLbls>
        <c:gapWidth val="150"/>
        <c:axId val="619286111"/>
        <c:axId val="619290895"/>
      </c:barChart>
      <c:catAx>
        <c:axId val="61928611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90895"/>
        <c:crosses val="autoZero"/>
        <c:auto val="1"/>
        <c:lblAlgn val="ctr"/>
        <c:lblOffset val="100"/>
        <c:noMultiLvlLbl val="0"/>
      </c:catAx>
      <c:valAx>
        <c:axId val="619290895"/>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861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s-MX"/>
              <a:t>Indicador 9. Trayectorias en función del criterio de interculturalidad en licenciatura</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bar"/>
        <c:grouping val="clustered"/>
        <c:varyColors val="0"/>
        <c:ser>
          <c:idx val="0"/>
          <c:order val="0"/>
          <c:tx>
            <c:strRef>
              <c:f>'Indicador 9'!$E$69</c:f>
              <c:strCache>
                <c:ptCount val="1"/>
                <c:pt idx="0">
                  <c:v>Especialidad</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 9'!$I$66:$T$66</c:f>
              <c:strCache>
                <c:ptCount val="12"/>
                <c:pt idx="0">
                  <c:v>Ingreso - 
Personas que se autoidentifican como indígenas, afromexicanas, migrantes u otra identidad cultural</c:v>
                </c:pt>
                <c:pt idx="1">
                  <c:v>Ingreso - 
Personas que no se autoidentifican como indígenas, afromexicanas, migrantes u otra identidad cultural</c:v>
                </c:pt>
                <c:pt idx="2">
                  <c:v>Permanencia - 
Personas que se autoidentifican como indígenas, afromexicanas, migrantes u otra identidad cultural</c:v>
                </c:pt>
                <c:pt idx="3">
                  <c:v>Permanencia - 
Personas que no se autoidentifican como indígenas, afromexicanas, migrantes u otra identidad cultural</c:v>
                </c:pt>
                <c:pt idx="4">
                  <c:v>Abandono - 
Personas que se autoidentifican como indígenas, afromexicanas, migrantes u otra identidad cultural</c:v>
                </c:pt>
                <c:pt idx="5">
                  <c:v>Abandono - 
Personas que no se autoidentifican como indígenas, afromexicanas, migrantes u otra identidad cultural</c:v>
                </c:pt>
                <c:pt idx="6">
                  <c:v>Reprobación - 
Personas que se autoidentifican como indígenas, afromexicanas, migrantes u otra identidad cultural</c:v>
                </c:pt>
                <c:pt idx="7">
                  <c:v>Reprobación - 
Personas que no se autoidentifican como indígenas, afromexicanas, migrantes u otra identidad cultural</c:v>
                </c:pt>
                <c:pt idx="8">
                  <c:v>Egreso - 
Personas que se autoidentifican como indígenas, afromexicanas, migrantes u otra identidad cultural</c:v>
                </c:pt>
                <c:pt idx="9">
                  <c:v>Egreso - 
Personas que no se autoidentifican como indígenas, afromexicanas, migrantes u otra identidad cultural</c:v>
                </c:pt>
                <c:pt idx="10">
                  <c:v>Titulación - 
Personas que se autoidentifican como indígenas, afromexicanas, migrantes u otra identidad cultural</c:v>
                </c:pt>
                <c:pt idx="11">
                  <c:v>Titulación - 
Personas que no se autoidentifican como indígenas, afromexicanas, migrantes u otra identidad cultural</c:v>
                </c:pt>
              </c:strCache>
            </c:strRef>
          </c:cat>
          <c:val>
            <c:numRef>
              <c:f>'Indicador 9'!$I$69:$T$69</c:f>
              <c:numCache>
                <c:formatCode>0.0%</c:formatCode>
                <c:ptCount val="12"/>
                <c:pt idx="0">
                  <c:v>0</c:v>
                </c:pt>
                <c:pt idx="1">
                  <c:v>0.5709342560553633</c:v>
                </c:pt>
                <c:pt idx="2">
                  <c:v>0</c:v>
                </c:pt>
                <c:pt idx="3">
                  <c:v>0.64848484848484844</c:v>
                </c:pt>
                <c:pt idx="4">
                  <c:v>0</c:v>
                </c:pt>
                <c:pt idx="5">
                  <c:v>0.3515151515151515</c:v>
                </c:pt>
                <c:pt idx="6">
                  <c:v>0</c:v>
                </c:pt>
                <c:pt idx="7">
                  <c:v>0</c:v>
                </c:pt>
                <c:pt idx="8">
                  <c:v>0</c:v>
                </c:pt>
                <c:pt idx="9">
                  <c:v>0.64848484848484844</c:v>
                </c:pt>
                <c:pt idx="10">
                  <c:v>0</c:v>
                </c:pt>
                <c:pt idx="11">
                  <c:v>0.24242424242424243</c:v>
                </c:pt>
              </c:numCache>
            </c:numRef>
          </c:val>
          <c:extLst>
            <c:ext xmlns:c16="http://schemas.microsoft.com/office/drawing/2014/chart" uri="{C3380CC4-5D6E-409C-BE32-E72D297353CC}">
              <c16:uniqueId val="{00000000-EE67-1846-8694-0DF4284CA530}"/>
            </c:ext>
          </c:extLst>
        </c:ser>
        <c:dLbls>
          <c:dLblPos val="outEnd"/>
          <c:showLegendKey val="0"/>
          <c:showVal val="1"/>
          <c:showCatName val="0"/>
          <c:showSerName val="0"/>
          <c:showPercent val="0"/>
          <c:showBubbleSize val="0"/>
        </c:dLbls>
        <c:gapWidth val="150"/>
        <c:axId val="619286111"/>
        <c:axId val="619290895"/>
      </c:barChart>
      <c:catAx>
        <c:axId val="61928611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90895"/>
        <c:crosses val="autoZero"/>
        <c:auto val="1"/>
        <c:lblAlgn val="ctr"/>
        <c:lblOffset val="100"/>
        <c:noMultiLvlLbl val="0"/>
      </c:catAx>
      <c:valAx>
        <c:axId val="619290895"/>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92861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r>
              <a:rPr lang="es-MX"/>
              <a:t>Indicador 10. Existencia de un diseño curricular que incorpore en forma fundamentada, gradual, transversal e integrada, el desarrollo de aprendizajes relacionados con los criterios del SEAES en licenciatura</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'Indicador 10'!$E$13</c:f>
              <c:strCache>
                <c:ptCount val="1"/>
                <c:pt idx="0">
                  <c:v>Licenciatura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10'!$G$11:$M$11</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10'!$G$13:$M$13</c:f>
              <c:numCache>
                <c:formatCode>0.0%</c:formatCode>
                <c:ptCount val="7"/>
                <c:pt idx="0">
                  <c:v>0.82499999999999996</c:v>
                </c:pt>
                <c:pt idx="1">
                  <c:v>0.62</c:v>
                </c:pt>
                <c:pt idx="2">
                  <c:v>0.64500000000000002</c:v>
                </c:pt>
                <c:pt idx="3">
                  <c:v>0.81499999999999995</c:v>
                </c:pt>
                <c:pt idx="4">
                  <c:v>0.81499999999999995</c:v>
                </c:pt>
                <c:pt idx="5">
                  <c:v>0.72</c:v>
                </c:pt>
                <c:pt idx="6">
                  <c:v>0.55500000000000005</c:v>
                </c:pt>
              </c:numCache>
            </c:numRef>
          </c:val>
          <c:extLst>
            <c:ext xmlns:c16="http://schemas.microsoft.com/office/drawing/2014/chart" uri="{C3380CC4-5D6E-409C-BE32-E72D297353CC}">
              <c16:uniqueId val="{00000000-9A71-F942-A463-F952550A97E3}"/>
            </c:ext>
          </c:extLst>
        </c:ser>
        <c:dLbls>
          <c:dLblPos val="outEnd"/>
          <c:showLegendKey val="0"/>
          <c:showVal val="1"/>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cs typeface="Arial" panose="020B0604020202020204" pitchFamily="34" charset="0"/>
        </a:defRPr>
      </a:pPr>
      <a:endParaRPr lang="es-MX"/>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r>
              <a:rPr lang="es-MX"/>
              <a:t>Indicador 10. Existencia de un diseño curricular que incorpore en forma fundamentada, gradual, transversal e integrada, el desarrollo de aprendizajes relacionados con los criterios del SEAES en especialidad</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'Indicador 10'!$E$14</c:f>
              <c:strCache>
                <c:ptCount val="1"/>
                <c:pt idx="0">
                  <c:v>Especialidad</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10'!$G$3:$M$3</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10'!$G$14:$M$14</c:f>
              <c:numCache>
                <c:formatCode>0.0%</c:formatCode>
                <c:ptCount val="7"/>
                <c:pt idx="0">
                  <c:v>0.52631578947368418</c:v>
                </c:pt>
                <c:pt idx="1">
                  <c:v>0.36842105263157893</c:v>
                </c:pt>
                <c:pt idx="2">
                  <c:v>0.31578947368421051</c:v>
                </c:pt>
                <c:pt idx="3">
                  <c:v>0.42105263157894735</c:v>
                </c:pt>
                <c:pt idx="4">
                  <c:v>0.47368421052631576</c:v>
                </c:pt>
                <c:pt idx="5">
                  <c:v>0.42105263157894735</c:v>
                </c:pt>
                <c:pt idx="6">
                  <c:v>0.21052631578947367</c:v>
                </c:pt>
              </c:numCache>
            </c:numRef>
          </c:val>
          <c:extLst>
            <c:ext xmlns:c16="http://schemas.microsoft.com/office/drawing/2014/chart" uri="{C3380CC4-5D6E-409C-BE32-E72D297353CC}">
              <c16:uniqueId val="{00000000-FC7C-AD4A-864E-613DDC4BB168}"/>
            </c:ext>
          </c:extLst>
        </c:ser>
        <c:dLbls>
          <c:dLblPos val="outEnd"/>
          <c:showLegendKey val="0"/>
          <c:showVal val="1"/>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cs typeface="Arial" panose="020B0604020202020204" pitchFamily="34" charset="0"/>
        </a:defRPr>
      </a:pPr>
      <a:endParaRPr lang="es-MX"/>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r>
              <a:rPr lang="es-MX"/>
              <a:t>Indicador 10. Existencia de un diseño curricular que incorpore en forma fundamentada, gradual, transversal e integrada, el desarrollo de aprendizajes relacionados con los criterios del SEAES en maestría</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'Indicador 10'!$E$15</c:f>
              <c:strCache>
                <c:ptCount val="1"/>
                <c:pt idx="0">
                  <c:v>Maestría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10'!$G$3:$M$3</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10'!$G$15:$M$15</c:f>
              <c:numCache>
                <c:formatCode>0.0%</c:formatCode>
                <c:ptCount val="7"/>
                <c:pt idx="0">
                  <c:v>0.63218390804597702</c:v>
                </c:pt>
                <c:pt idx="1">
                  <c:v>0.39080459770114945</c:v>
                </c:pt>
                <c:pt idx="2">
                  <c:v>0.36781609195402298</c:v>
                </c:pt>
                <c:pt idx="3">
                  <c:v>0.57471264367816088</c:v>
                </c:pt>
                <c:pt idx="4">
                  <c:v>0.56321839080459768</c:v>
                </c:pt>
                <c:pt idx="5">
                  <c:v>0.42528735632183906</c:v>
                </c:pt>
                <c:pt idx="6">
                  <c:v>0.31034482758620691</c:v>
                </c:pt>
              </c:numCache>
            </c:numRef>
          </c:val>
          <c:extLst>
            <c:ext xmlns:c16="http://schemas.microsoft.com/office/drawing/2014/chart" uri="{C3380CC4-5D6E-409C-BE32-E72D297353CC}">
              <c16:uniqueId val="{00000000-67F3-3148-9C6C-ADD1E56E319D}"/>
            </c:ext>
          </c:extLst>
        </c:ser>
        <c:dLbls>
          <c:dLblPos val="outEnd"/>
          <c:showLegendKey val="0"/>
          <c:showVal val="1"/>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cs typeface="Arial" panose="020B0604020202020204" pitchFamily="34" charset="0"/>
        </a:defRPr>
      </a:pPr>
      <a:endParaRPr lang="es-MX"/>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r>
              <a:rPr lang="es-MX"/>
              <a:t>Indicador 10. Existencia de un diseño curricular que incorpore en forma fundamentada, gradual, transversal e integrada, el desarrollo de aprendizajes relacionados con los criterios del SEAES en doctorado</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'Indicador 10'!$E$16</c:f>
              <c:strCache>
                <c:ptCount val="1"/>
                <c:pt idx="0">
                  <c:v>Doctorado</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10'!$G$3:$M$3</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10'!$G$16:$M$16</c:f>
              <c:numCache>
                <c:formatCode>0.0%</c:formatCode>
                <c:ptCount val="7"/>
                <c:pt idx="0">
                  <c:v>0.69444444444444442</c:v>
                </c:pt>
                <c:pt idx="1">
                  <c:v>0.52777777777777779</c:v>
                </c:pt>
                <c:pt idx="2">
                  <c:v>0.47222222222222221</c:v>
                </c:pt>
                <c:pt idx="3">
                  <c:v>0.72222222222222221</c:v>
                </c:pt>
                <c:pt idx="4">
                  <c:v>0.61111111111111116</c:v>
                </c:pt>
                <c:pt idx="5">
                  <c:v>0.61111111111111116</c:v>
                </c:pt>
                <c:pt idx="6">
                  <c:v>0.44444444444444442</c:v>
                </c:pt>
              </c:numCache>
            </c:numRef>
          </c:val>
          <c:extLst>
            <c:ext xmlns:c16="http://schemas.microsoft.com/office/drawing/2014/chart" uri="{C3380CC4-5D6E-409C-BE32-E72D297353CC}">
              <c16:uniqueId val="{00000000-8613-3846-85C9-DB585B9780C2}"/>
            </c:ext>
          </c:extLst>
        </c:ser>
        <c:dLbls>
          <c:dLblPos val="outEnd"/>
          <c:showLegendKey val="0"/>
          <c:showVal val="1"/>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cs typeface="Arial" panose="020B0604020202020204" pitchFamily="34" charset="0"/>
        </a:defRPr>
      </a:pPr>
      <a:endParaRPr lang="es-MX"/>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r>
              <a:rPr lang="es-MX"/>
              <a:t>Indicador 10. Existencia de un diseño curricular que incorpore en forma fundamentada, gradual, transversal e integrada, el desarrollo de aprendizajes relacionados con los criterios del SEAES en TSU</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'Indicador 10'!$E$12</c:f>
              <c:strCache>
                <c:ptCount val="1"/>
                <c:pt idx="0">
                  <c:v>TSU</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10'!$G$3:$M$3</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10'!$G$12:$M$12</c:f>
              <c:numCache>
                <c:formatCode>0.0%</c:formatCode>
                <c:ptCount val="7"/>
                <c:pt idx="0">
                  <c:v>0.8571428571428571</c:v>
                </c:pt>
                <c:pt idx="1">
                  <c:v>0.7142857142857143</c:v>
                </c:pt>
                <c:pt idx="2">
                  <c:v>0.7142857142857143</c:v>
                </c:pt>
                <c:pt idx="3">
                  <c:v>0.5714285714285714</c:v>
                </c:pt>
                <c:pt idx="4">
                  <c:v>0.2857142857142857</c:v>
                </c:pt>
                <c:pt idx="5">
                  <c:v>0.2857142857142857</c:v>
                </c:pt>
                <c:pt idx="6">
                  <c:v>0.42857142857142855</c:v>
                </c:pt>
              </c:numCache>
            </c:numRef>
          </c:val>
          <c:extLst>
            <c:ext xmlns:c16="http://schemas.microsoft.com/office/drawing/2014/chart" uri="{C3380CC4-5D6E-409C-BE32-E72D297353CC}">
              <c16:uniqueId val="{00000000-4E36-D54A-BF82-DAB11FCE1C52}"/>
            </c:ext>
          </c:extLst>
        </c:ser>
        <c:dLbls>
          <c:dLblPos val="outEnd"/>
          <c:showLegendKey val="0"/>
          <c:showVal val="1"/>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cs typeface="Arial" panose="020B0604020202020204" pitchFamily="34" charset="0"/>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n-US"/>
              <a:t>Indicador 1. Incorporación de los rasgos formativos relacionados con cada uno de los criterios del SEAES en el perfil de egreso de los programas educativos </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1'!$E$13</c:f>
              <c:strCache>
                <c:ptCount val="1"/>
                <c:pt idx="0">
                  <c:v>TSU</c:v>
                </c:pt>
              </c:strCache>
            </c:strRef>
          </c:tx>
          <c:spPr>
            <a:solidFill>
              <a:schemeClr val="accent1"/>
            </a:solidFill>
            <a:ln>
              <a:noFill/>
            </a:ln>
            <a:effectLst/>
          </c:spPr>
          <c:invertIfNegative val="0"/>
          <c:cat>
            <c:strRef>
              <c:f>'Indicador 1'!$G$4:$M$4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1'!$G$13:$M$13</c:f>
              <c:numCache>
                <c:formatCode>0%</c:formatCode>
                <c:ptCount val="7"/>
                <c:pt idx="0">
                  <c:v>1</c:v>
                </c:pt>
                <c:pt idx="1">
                  <c:v>1</c:v>
                </c:pt>
                <c:pt idx="2">
                  <c:v>1</c:v>
                </c:pt>
                <c:pt idx="3">
                  <c:v>0.5714285714285714</c:v>
                </c:pt>
                <c:pt idx="4">
                  <c:v>1</c:v>
                </c:pt>
                <c:pt idx="5">
                  <c:v>0.7142857142857143</c:v>
                </c:pt>
                <c:pt idx="6">
                  <c:v>1</c:v>
                </c:pt>
              </c:numCache>
            </c:numRef>
          </c:val>
          <c:extLst>
            <c:ext xmlns:c16="http://schemas.microsoft.com/office/drawing/2014/chart" uri="{C3380CC4-5D6E-409C-BE32-E72D297353CC}">
              <c16:uniqueId val="{00000000-FBB1-6546-B480-84D2BAB733B6}"/>
            </c:ext>
          </c:extLst>
        </c:ser>
        <c:ser>
          <c:idx val="1"/>
          <c:order val="1"/>
          <c:tx>
            <c:strRef>
              <c:f>'Indicador 1'!$E$14</c:f>
              <c:strCache>
                <c:ptCount val="1"/>
                <c:pt idx="0">
                  <c:v>Licenciatura</c:v>
                </c:pt>
              </c:strCache>
            </c:strRef>
          </c:tx>
          <c:spPr>
            <a:solidFill>
              <a:schemeClr val="accent2"/>
            </a:solidFill>
            <a:ln>
              <a:noFill/>
            </a:ln>
            <a:effectLst/>
          </c:spPr>
          <c:invertIfNegative val="0"/>
          <c:cat>
            <c:strRef>
              <c:f>'Indicador 1'!$G$4:$M$4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1'!$G$14:$M$14</c:f>
              <c:numCache>
                <c:formatCode>0%</c:formatCode>
                <c:ptCount val="7"/>
                <c:pt idx="0">
                  <c:v>0.95</c:v>
                </c:pt>
                <c:pt idx="1">
                  <c:v>0.88</c:v>
                </c:pt>
                <c:pt idx="2">
                  <c:v>0.88500000000000001</c:v>
                </c:pt>
                <c:pt idx="3">
                  <c:v>0.95</c:v>
                </c:pt>
                <c:pt idx="4">
                  <c:v>0.93</c:v>
                </c:pt>
                <c:pt idx="5">
                  <c:v>0.86</c:v>
                </c:pt>
                <c:pt idx="6">
                  <c:v>0.85</c:v>
                </c:pt>
              </c:numCache>
            </c:numRef>
          </c:val>
          <c:extLst>
            <c:ext xmlns:c16="http://schemas.microsoft.com/office/drawing/2014/chart" uri="{C3380CC4-5D6E-409C-BE32-E72D297353CC}">
              <c16:uniqueId val="{00000001-FBB1-6546-B480-84D2BAB733B6}"/>
            </c:ext>
          </c:extLst>
        </c:ser>
        <c:ser>
          <c:idx val="2"/>
          <c:order val="2"/>
          <c:tx>
            <c:strRef>
              <c:f>'Indicador 1'!$E$15</c:f>
              <c:strCache>
                <c:ptCount val="1"/>
                <c:pt idx="0">
                  <c:v>Especialidad</c:v>
                </c:pt>
              </c:strCache>
            </c:strRef>
          </c:tx>
          <c:spPr>
            <a:solidFill>
              <a:schemeClr val="accent3"/>
            </a:solidFill>
            <a:ln>
              <a:noFill/>
            </a:ln>
            <a:effectLst/>
          </c:spPr>
          <c:invertIfNegative val="0"/>
          <c:cat>
            <c:strRef>
              <c:f>'Indicador 1'!$G$4:$M$4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1'!$G$15:$M$15</c:f>
              <c:numCache>
                <c:formatCode>0%</c:formatCode>
                <c:ptCount val="7"/>
                <c:pt idx="0">
                  <c:v>0.68421052631578949</c:v>
                </c:pt>
                <c:pt idx="1">
                  <c:v>0.57894736842105265</c:v>
                </c:pt>
                <c:pt idx="2">
                  <c:v>0.57894736842105265</c:v>
                </c:pt>
                <c:pt idx="3">
                  <c:v>0.68421052631578949</c:v>
                </c:pt>
                <c:pt idx="4">
                  <c:v>0.57894736842105265</c:v>
                </c:pt>
                <c:pt idx="5">
                  <c:v>0.57894736842105265</c:v>
                </c:pt>
                <c:pt idx="6">
                  <c:v>0.63157894736842102</c:v>
                </c:pt>
              </c:numCache>
            </c:numRef>
          </c:val>
          <c:extLst>
            <c:ext xmlns:c16="http://schemas.microsoft.com/office/drawing/2014/chart" uri="{C3380CC4-5D6E-409C-BE32-E72D297353CC}">
              <c16:uniqueId val="{00000002-FBB1-6546-B480-84D2BAB733B6}"/>
            </c:ext>
          </c:extLst>
        </c:ser>
        <c:ser>
          <c:idx val="3"/>
          <c:order val="3"/>
          <c:tx>
            <c:strRef>
              <c:f>'Indicador 1'!$E$16</c:f>
              <c:strCache>
                <c:ptCount val="1"/>
                <c:pt idx="0">
                  <c:v>Maestría</c:v>
                </c:pt>
              </c:strCache>
            </c:strRef>
          </c:tx>
          <c:spPr>
            <a:solidFill>
              <a:schemeClr val="accent4"/>
            </a:solidFill>
            <a:ln>
              <a:noFill/>
            </a:ln>
            <a:effectLst/>
          </c:spPr>
          <c:invertIfNegative val="0"/>
          <c:cat>
            <c:strRef>
              <c:f>'Indicador 1'!$G$4:$M$4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1'!$G$16:$M$16</c:f>
              <c:numCache>
                <c:formatCode>0%</c:formatCode>
                <c:ptCount val="7"/>
                <c:pt idx="0">
                  <c:v>0.72413793103448276</c:v>
                </c:pt>
                <c:pt idx="1">
                  <c:v>0.66666666666666663</c:v>
                </c:pt>
                <c:pt idx="2">
                  <c:v>0.67816091954022983</c:v>
                </c:pt>
                <c:pt idx="3">
                  <c:v>0.70114942528735635</c:v>
                </c:pt>
                <c:pt idx="4">
                  <c:v>0.70114942528735635</c:v>
                </c:pt>
                <c:pt idx="5">
                  <c:v>0.65517241379310343</c:v>
                </c:pt>
                <c:pt idx="6">
                  <c:v>0.58620689655172409</c:v>
                </c:pt>
              </c:numCache>
            </c:numRef>
          </c:val>
          <c:extLst>
            <c:ext xmlns:c16="http://schemas.microsoft.com/office/drawing/2014/chart" uri="{C3380CC4-5D6E-409C-BE32-E72D297353CC}">
              <c16:uniqueId val="{00000003-FBB1-6546-B480-84D2BAB733B6}"/>
            </c:ext>
          </c:extLst>
        </c:ser>
        <c:ser>
          <c:idx val="4"/>
          <c:order val="4"/>
          <c:tx>
            <c:strRef>
              <c:f>'Indicador 1'!$E$17</c:f>
              <c:strCache>
                <c:ptCount val="1"/>
                <c:pt idx="0">
                  <c:v>Doctorado</c:v>
                </c:pt>
              </c:strCache>
            </c:strRef>
          </c:tx>
          <c:spPr>
            <a:solidFill>
              <a:schemeClr val="accent5"/>
            </a:solidFill>
            <a:ln>
              <a:noFill/>
            </a:ln>
            <a:effectLst/>
          </c:spPr>
          <c:invertIfNegative val="0"/>
          <c:cat>
            <c:strRef>
              <c:f>'Indicador 1'!$G$4:$M$4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1'!$G$17:$M$17</c:f>
              <c:numCache>
                <c:formatCode>0%</c:formatCode>
                <c:ptCount val="7"/>
                <c:pt idx="0">
                  <c:v>0.83333333333333337</c:v>
                </c:pt>
                <c:pt idx="1">
                  <c:v>0.80555555555555558</c:v>
                </c:pt>
                <c:pt idx="2">
                  <c:v>0.83333333333333337</c:v>
                </c:pt>
                <c:pt idx="3">
                  <c:v>0.86111111111111116</c:v>
                </c:pt>
                <c:pt idx="4">
                  <c:v>0.86111111111111116</c:v>
                </c:pt>
                <c:pt idx="5">
                  <c:v>0.83333333333333337</c:v>
                </c:pt>
                <c:pt idx="6">
                  <c:v>0.75</c:v>
                </c:pt>
              </c:numCache>
            </c:numRef>
          </c:val>
          <c:extLst>
            <c:ext xmlns:c16="http://schemas.microsoft.com/office/drawing/2014/chart" uri="{C3380CC4-5D6E-409C-BE32-E72D297353CC}">
              <c16:uniqueId val="{00000004-FBB1-6546-B480-84D2BAB733B6}"/>
            </c:ext>
          </c:extLst>
        </c:ser>
        <c:dLbls>
          <c:showLegendKey val="0"/>
          <c:showVal val="0"/>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r>
              <a:rPr lang="es-MX"/>
              <a:t>Indicador 10. Existencia de un diseño curricular que incorpore en forma fundamentada, gradual, transversal e integrada, el desarrollo de aprendizajes relacionados con los criterios del SEAES</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'Indicador 10'!$E$12</c:f>
              <c:strCache>
                <c:ptCount val="1"/>
                <c:pt idx="0">
                  <c:v>TSU</c:v>
                </c:pt>
              </c:strCache>
            </c:strRef>
          </c:tx>
          <c:spPr>
            <a:solidFill>
              <a:schemeClr val="accent1"/>
            </a:solidFill>
            <a:ln>
              <a:noFill/>
            </a:ln>
            <a:effectLst/>
          </c:spPr>
          <c:invertIfNegative val="0"/>
          <c:dLbls>
            <c:delete val="1"/>
          </c:dLbls>
          <c:cat>
            <c:strRef>
              <c:f>'Indicador 10'!$G$3:$M$3</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10'!$G$12:$M$12</c:f>
              <c:numCache>
                <c:formatCode>0.0%</c:formatCode>
                <c:ptCount val="7"/>
                <c:pt idx="0">
                  <c:v>0.8571428571428571</c:v>
                </c:pt>
                <c:pt idx="1">
                  <c:v>0.7142857142857143</c:v>
                </c:pt>
                <c:pt idx="2">
                  <c:v>0.7142857142857143</c:v>
                </c:pt>
                <c:pt idx="3">
                  <c:v>0.5714285714285714</c:v>
                </c:pt>
                <c:pt idx="4">
                  <c:v>0.2857142857142857</c:v>
                </c:pt>
                <c:pt idx="5">
                  <c:v>0.2857142857142857</c:v>
                </c:pt>
                <c:pt idx="6">
                  <c:v>0.42857142857142855</c:v>
                </c:pt>
              </c:numCache>
            </c:numRef>
          </c:val>
          <c:extLst>
            <c:ext xmlns:c16="http://schemas.microsoft.com/office/drawing/2014/chart" uri="{C3380CC4-5D6E-409C-BE32-E72D297353CC}">
              <c16:uniqueId val="{00000000-B109-0F41-A5E4-EF21C6A9D340}"/>
            </c:ext>
          </c:extLst>
        </c:ser>
        <c:ser>
          <c:idx val="1"/>
          <c:order val="1"/>
          <c:tx>
            <c:strRef>
              <c:f>'Indicador 10'!$E$13</c:f>
              <c:strCache>
                <c:ptCount val="1"/>
                <c:pt idx="0">
                  <c:v>Licenciatura</c:v>
                </c:pt>
              </c:strCache>
            </c:strRef>
          </c:tx>
          <c:spPr>
            <a:solidFill>
              <a:schemeClr val="accent2"/>
            </a:solidFill>
            <a:ln>
              <a:noFill/>
            </a:ln>
            <a:effectLst/>
          </c:spPr>
          <c:invertIfNegative val="0"/>
          <c:dLbls>
            <c:delete val="1"/>
          </c:dLbls>
          <c:cat>
            <c:strRef>
              <c:f>'Indicador 10'!$G$3:$M$3</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10'!$G$13:$M$13</c:f>
              <c:numCache>
                <c:formatCode>0.0%</c:formatCode>
                <c:ptCount val="7"/>
                <c:pt idx="0">
                  <c:v>0.82499999999999996</c:v>
                </c:pt>
                <c:pt idx="1">
                  <c:v>0.62</c:v>
                </c:pt>
                <c:pt idx="2">
                  <c:v>0.64500000000000002</c:v>
                </c:pt>
                <c:pt idx="3">
                  <c:v>0.81499999999999995</c:v>
                </c:pt>
                <c:pt idx="4">
                  <c:v>0.81499999999999995</c:v>
                </c:pt>
                <c:pt idx="5">
                  <c:v>0.72</c:v>
                </c:pt>
                <c:pt idx="6">
                  <c:v>0.55500000000000005</c:v>
                </c:pt>
              </c:numCache>
            </c:numRef>
          </c:val>
          <c:extLst>
            <c:ext xmlns:c16="http://schemas.microsoft.com/office/drawing/2014/chart" uri="{C3380CC4-5D6E-409C-BE32-E72D297353CC}">
              <c16:uniqueId val="{00000001-B109-0F41-A5E4-EF21C6A9D340}"/>
            </c:ext>
          </c:extLst>
        </c:ser>
        <c:ser>
          <c:idx val="2"/>
          <c:order val="2"/>
          <c:tx>
            <c:strRef>
              <c:f>'Indicador 10'!$E$14</c:f>
              <c:strCache>
                <c:ptCount val="1"/>
                <c:pt idx="0">
                  <c:v>Especialidad</c:v>
                </c:pt>
              </c:strCache>
            </c:strRef>
          </c:tx>
          <c:spPr>
            <a:solidFill>
              <a:schemeClr val="accent3"/>
            </a:solidFill>
            <a:ln>
              <a:noFill/>
            </a:ln>
            <a:effectLst/>
          </c:spPr>
          <c:invertIfNegative val="0"/>
          <c:dLbls>
            <c:delete val="1"/>
          </c:dLbls>
          <c:cat>
            <c:strRef>
              <c:f>'Indicador 10'!$G$3:$M$3</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10'!$G$14:$M$14</c:f>
              <c:numCache>
                <c:formatCode>0.0%</c:formatCode>
                <c:ptCount val="7"/>
                <c:pt idx="0">
                  <c:v>0.52631578947368418</c:v>
                </c:pt>
                <c:pt idx="1">
                  <c:v>0.36842105263157893</c:v>
                </c:pt>
                <c:pt idx="2">
                  <c:v>0.31578947368421051</c:v>
                </c:pt>
                <c:pt idx="3">
                  <c:v>0.42105263157894735</c:v>
                </c:pt>
                <c:pt idx="4">
                  <c:v>0.47368421052631576</c:v>
                </c:pt>
                <c:pt idx="5">
                  <c:v>0.42105263157894735</c:v>
                </c:pt>
                <c:pt idx="6">
                  <c:v>0.21052631578947367</c:v>
                </c:pt>
              </c:numCache>
            </c:numRef>
          </c:val>
          <c:extLst>
            <c:ext xmlns:c16="http://schemas.microsoft.com/office/drawing/2014/chart" uri="{C3380CC4-5D6E-409C-BE32-E72D297353CC}">
              <c16:uniqueId val="{00000002-B109-0F41-A5E4-EF21C6A9D340}"/>
            </c:ext>
          </c:extLst>
        </c:ser>
        <c:ser>
          <c:idx val="3"/>
          <c:order val="3"/>
          <c:tx>
            <c:strRef>
              <c:f>'Indicador 10'!$E$15</c:f>
              <c:strCache>
                <c:ptCount val="1"/>
                <c:pt idx="0">
                  <c:v>Maestría</c:v>
                </c:pt>
              </c:strCache>
            </c:strRef>
          </c:tx>
          <c:spPr>
            <a:solidFill>
              <a:schemeClr val="accent4"/>
            </a:solidFill>
            <a:ln>
              <a:noFill/>
            </a:ln>
            <a:effectLst/>
          </c:spPr>
          <c:invertIfNegative val="0"/>
          <c:dLbls>
            <c:delete val="1"/>
          </c:dLbls>
          <c:cat>
            <c:strRef>
              <c:f>'Indicador 10'!$G$3:$M$3</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10'!$G$15:$M$15</c:f>
              <c:numCache>
                <c:formatCode>0.0%</c:formatCode>
                <c:ptCount val="7"/>
                <c:pt idx="0">
                  <c:v>0.63218390804597702</c:v>
                </c:pt>
                <c:pt idx="1">
                  <c:v>0.39080459770114945</c:v>
                </c:pt>
                <c:pt idx="2">
                  <c:v>0.36781609195402298</c:v>
                </c:pt>
                <c:pt idx="3">
                  <c:v>0.57471264367816088</c:v>
                </c:pt>
                <c:pt idx="4">
                  <c:v>0.56321839080459768</c:v>
                </c:pt>
                <c:pt idx="5">
                  <c:v>0.42528735632183906</c:v>
                </c:pt>
                <c:pt idx="6">
                  <c:v>0.31034482758620691</c:v>
                </c:pt>
              </c:numCache>
            </c:numRef>
          </c:val>
          <c:extLst>
            <c:ext xmlns:c16="http://schemas.microsoft.com/office/drawing/2014/chart" uri="{C3380CC4-5D6E-409C-BE32-E72D297353CC}">
              <c16:uniqueId val="{00000003-B109-0F41-A5E4-EF21C6A9D340}"/>
            </c:ext>
          </c:extLst>
        </c:ser>
        <c:ser>
          <c:idx val="4"/>
          <c:order val="4"/>
          <c:tx>
            <c:strRef>
              <c:f>'Indicador 10'!$E$16</c:f>
              <c:strCache>
                <c:ptCount val="1"/>
                <c:pt idx="0">
                  <c:v>Doctorado</c:v>
                </c:pt>
              </c:strCache>
            </c:strRef>
          </c:tx>
          <c:spPr>
            <a:solidFill>
              <a:schemeClr val="accent5"/>
            </a:solidFill>
            <a:ln>
              <a:noFill/>
            </a:ln>
            <a:effectLst/>
          </c:spPr>
          <c:invertIfNegative val="0"/>
          <c:dLbls>
            <c:delete val="1"/>
          </c:dLbls>
          <c:cat>
            <c:strRef>
              <c:f>'Indicador 10'!$G$3:$M$3</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10'!$G$16:$M$16</c:f>
              <c:numCache>
                <c:formatCode>0.0%</c:formatCode>
                <c:ptCount val="7"/>
                <c:pt idx="0">
                  <c:v>0.69444444444444442</c:v>
                </c:pt>
                <c:pt idx="1">
                  <c:v>0.52777777777777779</c:v>
                </c:pt>
                <c:pt idx="2">
                  <c:v>0.47222222222222221</c:v>
                </c:pt>
                <c:pt idx="3">
                  <c:v>0.72222222222222221</c:v>
                </c:pt>
                <c:pt idx="4">
                  <c:v>0.61111111111111116</c:v>
                </c:pt>
                <c:pt idx="5">
                  <c:v>0.61111111111111116</c:v>
                </c:pt>
                <c:pt idx="6">
                  <c:v>0.44444444444444442</c:v>
                </c:pt>
              </c:numCache>
            </c:numRef>
          </c:val>
          <c:extLst>
            <c:ext xmlns:c16="http://schemas.microsoft.com/office/drawing/2014/chart" uri="{C3380CC4-5D6E-409C-BE32-E72D297353CC}">
              <c16:uniqueId val="{00000004-B109-0F41-A5E4-EF21C6A9D340}"/>
            </c:ext>
          </c:extLst>
        </c:ser>
        <c:dLbls>
          <c:dLblPos val="ctr"/>
          <c:showLegendKey val="0"/>
          <c:showVal val="1"/>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cs typeface="Arial" panose="020B0604020202020204" pitchFamily="34" charset="0"/>
        </a:defRPr>
      </a:pPr>
      <a:endParaRPr lang="es-MX"/>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s-MX"/>
              <a:t>Indicador 11. Porcentaje de unidades de aprendizaje terminales dedicadas a consolidar los rasgos del perfil de egreso, relacionados con los criterios del SEAES</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11'!$E$13</c:f>
              <c:strCache>
                <c:ptCount val="1"/>
                <c:pt idx="0">
                  <c:v>TSU</c:v>
                </c:pt>
              </c:strCache>
            </c:strRef>
          </c:tx>
          <c:spPr>
            <a:solidFill>
              <a:schemeClr val="accent1"/>
            </a:solidFill>
            <a:ln>
              <a:noFill/>
            </a:ln>
            <a:effectLst/>
          </c:spPr>
          <c:invertIfNegative val="0"/>
          <c:dLbls>
            <c:delete val="1"/>
          </c:dLbls>
          <c:cat>
            <c:strRef>
              <c:f>'Indicador 11'!$G$4:$M$4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11'!$G$14:$M$14</c:f>
              <c:numCache>
                <c:formatCode>0%</c:formatCode>
                <c:ptCount val="7"/>
                <c:pt idx="0">
                  <c:v>0.75851063829787235</c:v>
                </c:pt>
                <c:pt idx="1">
                  <c:v>0.49468085106382981</c:v>
                </c:pt>
                <c:pt idx="2">
                  <c:v>0.39361702127659576</c:v>
                </c:pt>
                <c:pt idx="3">
                  <c:v>0.72978723404255319</c:v>
                </c:pt>
                <c:pt idx="4">
                  <c:v>0.5925531914893617</c:v>
                </c:pt>
                <c:pt idx="5">
                  <c:v>0.63723404255319149</c:v>
                </c:pt>
                <c:pt idx="6">
                  <c:v>0.28829787234042553</c:v>
                </c:pt>
              </c:numCache>
            </c:numRef>
          </c:val>
          <c:extLst>
            <c:ext xmlns:c16="http://schemas.microsoft.com/office/drawing/2014/chart" uri="{C3380CC4-5D6E-409C-BE32-E72D297353CC}">
              <c16:uniqueId val="{00000000-56ED-E144-91FE-8EE3BA518A49}"/>
            </c:ext>
          </c:extLst>
        </c:ser>
        <c:ser>
          <c:idx val="1"/>
          <c:order val="1"/>
          <c:tx>
            <c:strRef>
              <c:f>'Indicador 11'!$E$14</c:f>
              <c:strCache>
                <c:ptCount val="1"/>
                <c:pt idx="0">
                  <c:v>Licenciatura</c:v>
                </c:pt>
              </c:strCache>
            </c:strRef>
          </c:tx>
          <c:spPr>
            <a:solidFill>
              <a:schemeClr val="accent2"/>
            </a:solidFill>
            <a:ln>
              <a:noFill/>
            </a:ln>
            <a:effectLst/>
          </c:spPr>
          <c:invertIfNegative val="0"/>
          <c:dLbls>
            <c:delete val="1"/>
          </c:dLbls>
          <c:cat>
            <c:strRef>
              <c:f>'Indicador 11'!$G$4:$M$4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11'!$G$14:$M$14</c:f>
              <c:numCache>
                <c:formatCode>0%</c:formatCode>
                <c:ptCount val="7"/>
                <c:pt idx="0">
                  <c:v>0.75851063829787235</c:v>
                </c:pt>
                <c:pt idx="1">
                  <c:v>0.49468085106382981</c:v>
                </c:pt>
                <c:pt idx="2">
                  <c:v>0.39361702127659576</c:v>
                </c:pt>
                <c:pt idx="3">
                  <c:v>0.72978723404255319</c:v>
                </c:pt>
                <c:pt idx="4">
                  <c:v>0.5925531914893617</c:v>
                </c:pt>
                <c:pt idx="5">
                  <c:v>0.63723404255319149</c:v>
                </c:pt>
                <c:pt idx="6">
                  <c:v>0.28829787234042553</c:v>
                </c:pt>
              </c:numCache>
            </c:numRef>
          </c:val>
          <c:extLst>
            <c:ext xmlns:c16="http://schemas.microsoft.com/office/drawing/2014/chart" uri="{C3380CC4-5D6E-409C-BE32-E72D297353CC}">
              <c16:uniqueId val="{00000001-56ED-E144-91FE-8EE3BA518A49}"/>
            </c:ext>
          </c:extLst>
        </c:ser>
        <c:ser>
          <c:idx val="2"/>
          <c:order val="2"/>
          <c:tx>
            <c:strRef>
              <c:f>'Indicador 11'!$E$15</c:f>
              <c:strCache>
                <c:ptCount val="1"/>
                <c:pt idx="0">
                  <c:v>Especialidad</c:v>
                </c:pt>
              </c:strCache>
            </c:strRef>
          </c:tx>
          <c:spPr>
            <a:solidFill>
              <a:schemeClr val="accent3"/>
            </a:solidFill>
            <a:ln>
              <a:noFill/>
            </a:ln>
            <a:effectLst/>
          </c:spPr>
          <c:invertIfNegative val="0"/>
          <c:dLbls>
            <c:delete val="1"/>
          </c:dLbls>
          <c:cat>
            <c:strRef>
              <c:f>'Indicador 11'!$G$4:$M$4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11'!$G$15:$M$15</c:f>
              <c:numCache>
                <c:formatCode>0%</c:formatCode>
                <c:ptCount val="7"/>
                <c:pt idx="0">
                  <c:v>0.11458333333333333</c:v>
                </c:pt>
                <c:pt idx="1">
                  <c:v>8.3333333333333329E-2</c:v>
                </c:pt>
                <c:pt idx="2">
                  <c:v>8.3333333333333329E-2</c:v>
                </c:pt>
                <c:pt idx="3">
                  <c:v>8.3333333333333329E-2</c:v>
                </c:pt>
                <c:pt idx="4">
                  <c:v>8.3333333333333329E-2</c:v>
                </c:pt>
                <c:pt idx="5">
                  <c:v>8.3333333333333329E-2</c:v>
                </c:pt>
                <c:pt idx="6">
                  <c:v>3.125E-2</c:v>
                </c:pt>
              </c:numCache>
            </c:numRef>
          </c:val>
          <c:extLst>
            <c:ext xmlns:c16="http://schemas.microsoft.com/office/drawing/2014/chart" uri="{C3380CC4-5D6E-409C-BE32-E72D297353CC}">
              <c16:uniqueId val="{00000002-56ED-E144-91FE-8EE3BA518A49}"/>
            </c:ext>
          </c:extLst>
        </c:ser>
        <c:ser>
          <c:idx val="3"/>
          <c:order val="3"/>
          <c:tx>
            <c:strRef>
              <c:f>'Indicador 11'!$E$16</c:f>
              <c:strCache>
                <c:ptCount val="1"/>
                <c:pt idx="0">
                  <c:v>Maestría</c:v>
                </c:pt>
              </c:strCache>
            </c:strRef>
          </c:tx>
          <c:spPr>
            <a:solidFill>
              <a:schemeClr val="accent4"/>
            </a:solidFill>
            <a:ln>
              <a:noFill/>
            </a:ln>
            <a:effectLst/>
          </c:spPr>
          <c:invertIfNegative val="0"/>
          <c:dLbls>
            <c:delete val="1"/>
          </c:dLbls>
          <c:cat>
            <c:strRef>
              <c:f>'Indicador 11'!$G$4:$M$4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11'!$G$16:$M$16</c:f>
              <c:numCache>
                <c:formatCode>0%</c:formatCode>
                <c:ptCount val="7"/>
                <c:pt idx="0">
                  <c:v>0.10677618069815195</c:v>
                </c:pt>
                <c:pt idx="1">
                  <c:v>6.3655030800821355E-2</c:v>
                </c:pt>
                <c:pt idx="2">
                  <c:v>6.1601642710472276E-2</c:v>
                </c:pt>
                <c:pt idx="3">
                  <c:v>0.10266940451745379</c:v>
                </c:pt>
                <c:pt idx="4">
                  <c:v>0.10061601642710473</c:v>
                </c:pt>
                <c:pt idx="5">
                  <c:v>8.0082135523613956E-2</c:v>
                </c:pt>
                <c:pt idx="6">
                  <c:v>4.9281314168377825E-2</c:v>
                </c:pt>
              </c:numCache>
            </c:numRef>
          </c:val>
          <c:extLst>
            <c:ext xmlns:c16="http://schemas.microsoft.com/office/drawing/2014/chart" uri="{C3380CC4-5D6E-409C-BE32-E72D297353CC}">
              <c16:uniqueId val="{00000003-56ED-E144-91FE-8EE3BA518A49}"/>
            </c:ext>
          </c:extLst>
        </c:ser>
        <c:ser>
          <c:idx val="4"/>
          <c:order val="4"/>
          <c:tx>
            <c:strRef>
              <c:f>'Indicador 11'!$E$17</c:f>
              <c:strCache>
                <c:ptCount val="1"/>
                <c:pt idx="0">
                  <c:v>Doctorado</c:v>
                </c:pt>
              </c:strCache>
            </c:strRef>
          </c:tx>
          <c:spPr>
            <a:solidFill>
              <a:schemeClr val="accent5"/>
            </a:solidFill>
            <a:ln>
              <a:noFill/>
            </a:ln>
            <a:effectLst/>
          </c:spPr>
          <c:invertIfNegative val="0"/>
          <c:dLbls>
            <c:delete val="1"/>
          </c:dLbls>
          <c:cat>
            <c:strRef>
              <c:f>'Indicador 11'!$G$4:$M$4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11'!$G$17:$M$17</c:f>
              <c:numCache>
                <c:formatCode>0%</c:formatCode>
                <c:ptCount val="7"/>
                <c:pt idx="0">
                  <c:v>0.27368421052631581</c:v>
                </c:pt>
                <c:pt idx="1">
                  <c:v>0.21052631578947367</c:v>
                </c:pt>
                <c:pt idx="2">
                  <c:v>0.2</c:v>
                </c:pt>
                <c:pt idx="3">
                  <c:v>0.28421052631578947</c:v>
                </c:pt>
                <c:pt idx="4">
                  <c:v>0.25263157894736843</c:v>
                </c:pt>
                <c:pt idx="5">
                  <c:v>0.26315789473684209</c:v>
                </c:pt>
                <c:pt idx="6">
                  <c:v>0.2</c:v>
                </c:pt>
              </c:numCache>
            </c:numRef>
          </c:val>
          <c:extLst>
            <c:ext xmlns:c16="http://schemas.microsoft.com/office/drawing/2014/chart" uri="{C3380CC4-5D6E-409C-BE32-E72D297353CC}">
              <c16:uniqueId val="{00000004-56ED-E144-91FE-8EE3BA518A49}"/>
            </c:ext>
          </c:extLst>
        </c:ser>
        <c:dLbls>
          <c:dLblPos val="ctr"/>
          <c:showLegendKey val="0"/>
          <c:showVal val="1"/>
          <c:showCatName val="0"/>
          <c:showSerName val="0"/>
          <c:showPercent val="0"/>
          <c:showBubbleSize val="0"/>
        </c:dLbls>
        <c:gapWidth val="150"/>
        <c:axId val="1218967455"/>
        <c:axId val="1218969455"/>
      </c:barChart>
      <c:catAx>
        <c:axId val="1218967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218969455"/>
        <c:crosses val="autoZero"/>
        <c:auto val="1"/>
        <c:lblAlgn val="ctr"/>
        <c:lblOffset val="100"/>
        <c:noMultiLvlLbl val="0"/>
      </c:catAx>
      <c:valAx>
        <c:axId val="121896945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218967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s-MX"/>
              <a:t>Indicador 11. Porcentaje de unidades de aprendizaje terminales dedicadas a consolidar los rasgos del perfil de egreso, relacionados con los criterios del SEAES en licenciatura</a:t>
            </a:r>
          </a:p>
        </c:rich>
      </c:tx>
      <c:layout/>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11'!$E$14</c:f>
              <c:strCache>
                <c:ptCount val="1"/>
                <c:pt idx="0">
                  <c:v>Licenciatura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 11'!$G$4:$M$4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11'!$G$14:$M$14</c:f>
              <c:numCache>
                <c:formatCode>0%</c:formatCode>
                <c:ptCount val="7"/>
                <c:pt idx="0">
                  <c:v>0.75851063829787235</c:v>
                </c:pt>
                <c:pt idx="1">
                  <c:v>0.49468085106382981</c:v>
                </c:pt>
                <c:pt idx="2">
                  <c:v>0.39361702127659576</c:v>
                </c:pt>
                <c:pt idx="3">
                  <c:v>0.72978723404255319</c:v>
                </c:pt>
                <c:pt idx="4">
                  <c:v>0.5925531914893617</c:v>
                </c:pt>
                <c:pt idx="5">
                  <c:v>0.63723404255319149</c:v>
                </c:pt>
                <c:pt idx="6">
                  <c:v>0.28829787234042553</c:v>
                </c:pt>
              </c:numCache>
            </c:numRef>
          </c:val>
          <c:extLst>
            <c:ext xmlns:c16="http://schemas.microsoft.com/office/drawing/2014/chart" uri="{C3380CC4-5D6E-409C-BE32-E72D297353CC}">
              <c16:uniqueId val="{00000000-EA59-5B4F-9184-17A2D213054F}"/>
            </c:ext>
          </c:extLst>
        </c:ser>
        <c:dLbls>
          <c:dLblPos val="outEnd"/>
          <c:showLegendKey val="0"/>
          <c:showVal val="1"/>
          <c:showCatName val="0"/>
          <c:showSerName val="0"/>
          <c:showPercent val="0"/>
          <c:showBubbleSize val="0"/>
        </c:dLbls>
        <c:gapWidth val="182"/>
        <c:axId val="1218967455"/>
        <c:axId val="1218969455"/>
      </c:barChart>
      <c:catAx>
        <c:axId val="1218967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218969455"/>
        <c:crosses val="autoZero"/>
        <c:auto val="1"/>
        <c:lblAlgn val="ctr"/>
        <c:lblOffset val="100"/>
        <c:noMultiLvlLbl val="0"/>
      </c:catAx>
      <c:valAx>
        <c:axId val="121896945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21896745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s-MX"/>
              <a:t>Indicador 11. Porcentaje de unidades de aprendizaje terminales dedicadas a consolidar los rasgos del perfil de egreso, relacionados con los criterios del SEAES en especialidad</a:t>
            </a:r>
          </a:p>
        </c:rich>
      </c:tx>
      <c:layout/>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11'!$E$15</c:f>
              <c:strCache>
                <c:ptCount val="1"/>
                <c:pt idx="0">
                  <c:v>Especialidad</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 11'!$G$4:$M$4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11'!$G$15:$M$15</c:f>
              <c:numCache>
                <c:formatCode>0%</c:formatCode>
                <c:ptCount val="7"/>
                <c:pt idx="0">
                  <c:v>0.11458333333333333</c:v>
                </c:pt>
                <c:pt idx="1">
                  <c:v>8.3333333333333329E-2</c:v>
                </c:pt>
                <c:pt idx="2">
                  <c:v>8.3333333333333329E-2</c:v>
                </c:pt>
                <c:pt idx="3">
                  <c:v>8.3333333333333329E-2</c:v>
                </c:pt>
                <c:pt idx="4">
                  <c:v>8.3333333333333329E-2</c:v>
                </c:pt>
                <c:pt idx="5">
                  <c:v>8.3333333333333329E-2</c:v>
                </c:pt>
                <c:pt idx="6">
                  <c:v>3.125E-2</c:v>
                </c:pt>
              </c:numCache>
            </c:numRef>
          </c:val>
          <c:extLst>
            <c:ext xmlns:c16="http://schemas.microsoft.com/office/drawing/2014/chart" uri="{C3380CC4-5D6E-409C-BE32-E72D297353CC}">
              <c16:uniqueId val="{00000000-544F-2847-84A6-66A99BF779CE}"/>
            </c:ext>
          </c:extLst>
        </c:ser>
        <c:dLbls>
          <c:dLblPos val="outEnd"/>
          <c:showLegendKey val="0"/>
          <c:showVal val="1"/>
          <c:showCatName val="0"/>
          <c:showSerName val="0"/>
          <c:showPercent val="0"/>
          <c:showBubbleSize val="0"/>
        </c:dLbls>
        <c:gapWidth val="182"/>
        <c:axId val="1218967455"/>
        <c:axId val="1218969455"/>
      </c:barChart>
      <c:catAx>
        <c:axId val="1218967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218969455"/>
        <c:crosses val="autoZero"/>
        <c:auto val="1"/>
        <c:lblAlgn val="ctr"/>
        <c:lblOffset val="100"/>
        <c:noMultiLvlLbl val="0"/>
      </c:catAx>
      <c:valAx>
        <c:axId val="121896945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21896745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s-MX"/>
              <a:t>Indicador 11. Porcentaje de unidades de aprendizaje terminales dedicadas a consolidar los rasgos del perfil de egreso, relacionados con los criterios del SEAES en maestría</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11'!$E$16</c:f>
              <c:strCache>
                <c:ptCount val="1"/>
                <c:pt idx="0">
                  <c:v>Maestría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11'!$G$4:$M$4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11'!$G$16:$M$16</c:f>
              <c:numCache>
                <c:formatCode>0%</c:formatCode>
                <c:ptCount val="7"/>
                <c:pt idx="0">
                  <c:v>0.10677618069815195</c:v>
                </c:pt>
                <c:pt idx="1">
                  <c:v>6.3655030800821355E-2</c:v>
                </c:pt>
                <c:pt idx="2">
                  <c:v>6.1601642710472276E-2</c:v>
                </c:pt>
                <c:pt idx="3">
                  <c:v>0.10266940451745379</c:v>
                </c:pt>
                <c:pt idx="4">
                  <c:v>0.10061601642710473</c:v>
                </c:pt>
                <c:pt idx="5">
                  <c:v>8.0082135523613956E-2</c:v>
                </c:pt>
                <c:pt idx="6">
                  <c:v>4.9281314168377825E-2</c:v>
                </c:pt>
              </c:numCache>
            </c:numRef>
          </c:val>
          <c:extLst>
            <c:ext xmlns:c16="http://schemas.microsoft.com/office/drawing/2014/chart" uri="{C3380CC4-5D6E-409C-BE32-E72D297353CC}">
              <c16:uniqueId val="{00000000-8D9D-A344-A034-C9AFB8AA8FD8}"/>
            </c:ext>
          </c:extLst>
        </c:ser>
        <c:dLbls>
          <c:dLblPos val="outEnd"/>
          <c:showLegendKey val="0"/>
          <c:showVal val="1"/>
          <c:showCatName val="0"/>
          <c:showSerName val="0"/>
          <c:showPercent val="0"/>
          <c:showBubbleSize val="0"/>
        </c:dLbls>
        <c:gapWidth val="182"/>
        <c:axId val="1218967455"/>
        <c:axId val="1218969455"/>
      </c:barChart>
      <c:catAx>
        <c:axId val="1218967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218969455"/>
        <c:crosses val="autoZero"/>
        <c:auto val="1"/>
        <c:lblAlgn val="ctr"/>
        <c:lblOffset val="100"/>
        <c:noMultiLvlLbl val="0"/>
      </c:catAx>
      <c:valAx>
        <c:axId val="121896945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218967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s-MX"/>
              <a:t>Indicador 11. Porcentaje de unidades de aprendizaje terminales dedicadas a consolidar los rasgos del perfil de egreso, relacionados con los criterios del SEAES en doctorado</a:t>
            </a:r>
          </a:p>
        </c:rich>
      </c:tx>
      <c:layout>
        <c:manualLayout>
          <c:xMode val="edge"/>
          <c:yMode val="edge"/>
          <c:x val="0.11659730670473768"/>
          <c:y val="1.1476135211162393E-2"/>
        </c:manualLayout>
      </c:layout>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11'!$E$17</c:f>
              <c:strCache>
                <c:ptCount val="1"/>
                <c:pt idx="0">
                  <c:v>Doctorado</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11'!$G$4:$M$4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11'!$G$17:$M$17</c:f>
              <c:numCache>
                <c:formatCode>0%</c:formatCode>
                <c:ptCount val="7"/>
                <c:pt idx="0">
                  <c:v>0.27368421052631581</c:v>
                </c:pt>
                <c:pt idx="1">
                  <c:v>0.21052631578947367</c:v>
                </c:pt>
                <c:pt idx="2">
                  <c:v>0.2</c:v>
                </c:pt>
                <c:pt idx="3">
                  <c:v>0.28421052631578947</c:v>
                </c:pt>
                <c:pt idx="4">
                  <c:v>0.25263157894736843</c:v>
                </c:pt>
                <c:pt idx="5">
                  <c:v>0.26315789473684209</c:v>
                </c:pt>
                <c:pt idx="6">
                  <c:v>0.2</c:v>
                </c:pt>
              </c:numCache>
            </c:numRef>
          </c:val>
          <c:extLst>
            <c:ext xmlns:c16="http://schemas.microsoft.com/office/drawing/2014/chart" uri="{C3380CC4-5D6E-409C-BE32-E72D297353CC}">
              <c16:uniqueId val="{00000000-0A07-4D48-BDE4-D5DE22F73B1A}"/>
            </c:ext>
          </c:extLst>
        </c:ser>
        <c:dLbls>
          <c:dLblPos val="outEnd"/>
          <c:showLegendKey val="0"/>
          <c:showVal val="1"/>
          <c:showCatName val="0"/>
          <c:showSerName val="0"/>
          <c:showPercent val="0"/>
          <c:showBubbleSize val="0"/>
        </c:dLbls>
        <c:gapWidth val="182"/>
        <c:axId val="1218967455"/>
        <c:axId val="1218969455"/>
      </c:barChart>
      <c:catAx>
        <c:axId val="1218967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218969455"/>
        <c:crosses val="autoZero"/>
        <c:auto val="1"/>
        <c:lblAlgn val="ctr"/>
        <c:lblOffset val="100"/>
        <c:noMultiLvlLbl val="0"/>
      </c:catAx>
      <c:valAx>
        <c:axId val="121896945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218967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s-MX"/>
              <a:t>Indicador 11. Porcentaje de unidades de aprendizaje terminales dedicadas a consolidar los rasgos del perfil de egreso, relacionados con los criterios del SEAES en TSU</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11'!$E$13</c:f>
              <c:strCache>
                <c:ptCount val="1"/>
                <c:pt idx="0">
                  <c:v>TSU</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11'!$G$4:$M$4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11'!$G$13:$M$13</c:f>
              <c:numCache>
                <c:formatCode>0.0%</c:formatCode>
                <c:ptCount val="7"/>
                <c:pt idx="0">
                  <c:v>0.5714285714285714</c:v>
                </c:pt>
                <c:pt idx="1">
                  <c:v>0.5714285714285714</c:v>
                </c:pt>
                <c:pt idx="2">
                  <c:v>0.51428571428571423</c:v>
                </c:pt>
                <c:pt idx="3">
                  <c:v>0.25714285714285712</c:v>
                </c:pt>
                <c:pt idx="4">
                  <c:v>8.5714285714285715E-2</c:v>
                </c:pt>
                <c:pt idx="5">
                  <c:v>0</c:v>
                </c:pt>
                <c:pt idx="6">
                  <c:v>0.54285714285714282</c:v>
                </c:pt>
              </c:numCache>
            </c:numRef>
          </c:val>
          <c:extLst>
            <c:ext xmlns:c16="http://schemas.microsoft.com/office/drawing/2014/chart" uri="{C3380CC4-5D6E-409C-BE32-E72D297353CC}">
              <c16:uniqueId val="{00000000-E5A3-EE4A-8B87-5901BE7ECD49}"/>
            </c:ext>
          </c:extLst>
        </c:ser>
        <c:dLbls>
          <c:dLblPos val="outEnd"/>
          <c:showLegendKey val="0"/>
          <c:showVal val="1"/>
          <c:showCatName val="0"/>
          <c:showSerName val="0"/>
          <c:showPercent val="0"/>
          <c:showBubbleSize val="0"/>
        </c:dLbls>
        <c:gapWidth val="182"/>
        <c:axId val="1218967455"/>
        <c:axId val="1218969455"/>
      </c:barChart>
      <c:catAx>
        <c:axId val="1218967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218969455"/>
        <c:crosses val="autoZero"/>
        <c:auto val="1"/>
        <c:lblAlgn val="ctr"/>
        <c:lblOffset val="100"/>
        <c:noMultiLvlLbl val="0"/>
      </c:catAx>
      <c:valAx>
        <c:axId val="121896945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218967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80" b="0" i="0" u="none" strike="noStrike" kern="1200" spc="0" baseline="0">
                <a:solidFill>
                  <a:schemeClr val="tx2"/>
                </a:solidFill>
                <a:latin typeface="Montserrat" pitchFamily="2" charset="77"/>
                <a:ea typeface="+mn-ea"/>
                <a:cs typeface="+mn-cs"/>
              </a:defRPr>
            </a:pPr>
            <a:r>
              <a:rPr lang="es-MX"/>
              <a:t>Indicador 12. Porcentaje de estudiantes que participan en proyectos de innovación pedagógica, educativa y disciplinar relacionados con los criterios del SEAES</a:t>
            </a:r>
          </a:p>
        </c:rich>
      </c:tx>
      <c:overlay val="0"/>
      <c:spPr>
        <a:noFill/>
        <a:ln>
          <a:noFill/>
        </a:ln>
        <a:effectLst/>
      </c:spPr>
      <c:txPr>
        <a:bodyPr rot="0" spcFirstLastPara="1" vertOverflow="ellipsis" vert="horz" wrap="square" anchor="ctr" anchorCtr="1"/>
        <a:lstStyle/>
        <a:p>
          <a:pPr algn="ctr" rtl="0">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12'!$E$13</c:f>
              <c:strCache>
                <c:ptCount val="1"/>
                <c:pt idx="0">
                  <c:v>TSU</c:v>
                </c:pt>
              </c:strCache>
            </c:strRef>
          </c:tx>
          <c:spPr>
            <a:solidFill>
              <a:schemeClr val="accent1"/>
            </a:solidFill>
            <a:ln>
              <a:noFill/>
            </a:ln>
            <a:effectLst/>
          </c:spPr>
          <c:invertIfNegative val="0"/>
          <c:dLbls>
            <c:delete val="1"/>
          </c:dLbls>
          <c:cat>
            <c:strRef>
              <c:f>'Indicador 12'!$G$12:$M$12</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12'!$G$13:$M$13</c:f>
              <c:numCache>
                <c:formatCode>0%</c:formatCode>
                <c:ptCount val="7"/>
                <c:pt idx="0">
                  <c:v>8.1466395112016296E-2</c:v>
                </c:pt>
                <c:pt idx="1">
                  <c:v>0.1690427698574338</c:v>
                </c:pt>
                <c:pt idx="2">
                  <c:v>0.1690427698574338</c:v>
                </c:pt>
                <c:pt idx="3">
                  <c:v>6.1099796334012219E-3</c:v>
                </c:pt>
                <c:pt idx="4">
                  <c:v>0</c:v>
                </c:pt>
                <c:pt idx="5">
                  <c:v>6.1099796334012219E-3</c:v>
                </c:pt>
                <c:pt idx="6">
                  <c:v>0</c:v>
                </c:pt>
              </c:numCache>
            </c:numRef>
          </c:val>
          <c:extLst>
            <c:ext xmlns:c16="http://schemas.microsoft.com/office/drawing/2014/chart" uri="{C3380CC4-5D6E-409C-BE32-E72D297353CC}">
              <c16:uniqueId val="{00000000-4122-9F4A-BCDB-56853231820E}"/>
            </c:ext>
          </c:extLst>
        </c:ser>
        <c:ser>
          <c:idx val="1"/>
          <c:order val="1"/>
          <c:tx>
            <c:strRef>
              <c:f>'Indicador 12'!$E$14</c:f>
              <c:strCache>
                <c:ptCount val="1"/>
                <c:pt idx="0">
                  <c:v>Licenciatura</c:v>
                </c:pt>
              </c:strCache>
            </c:strRef>
          </c:tx>
          <c:spPr>
            <a:solidFill>
              <a:schemeClr val="accent2"/>
            </a:solidFill>
            <a:ln>
              <a:noFill/>
            </a:ln>
            <a:effectLst/>
          </c:spPr>
          <c:invertIfNegative val="0"/>
          <c:dLbls>
            <c:delete val="1"/>
          </c:dLbls>
          <c:cat>
            <c:strRef>
              <c:f>'Indicador 12'!$G$12:$M$12</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12'!$G$14:$M$14</c:f>
              <c:numCache>
                <c:formatCode>0.0%</c:formatCode>
                <c:ptCount val="7"/>
                <c:pt idx="0">
                  <c:v>0.14970878310165411</c:v>
                </c:pt>
                <c:pt idx="1">
                  <c:v>6.5993632057156165E-2</c:v>
                </c:pt>
                <c:pt idx="2">
                  <c:v>5.8398695348295414E-2</c:v>
                </c:pt>
                <c:pt idx="3">
                  <c:v>0.1072454764308457</c:v>
                </c:pt>
                <c:pt idx="4">
                  <c:v>0.10033392871010328</c:v>
                </c:pt>
                <c:pt idx="5">
                  <c:v>7.1507338665838319E-2</c:v>
                </c:pt>
                <c:pt idx="6">
                  <c:v>6.0417799176826902E-2</c:v>
                </c:pt>
              </c:numCache>
            </c:numRef>
          </c:val>
          <c:extLst>
            <c:ext xmlns:c16="http://schemas.microsoft.com/office/drawing/2014/chart" uri="{C3380CC4-5D6E-409C-BE32-E72D297353CC}">
              <c16:uniqueId val="{00000001-4122-9F4A-BCDB-56853231820E}"/>
            </c:ext>
          </c:extLst>
        </c:ser>
        <c:ser>
          <c:idx val="2"/>
          <c:order val="2"/>
          <c:tx>
            <c:strRef>
              <c:f>'Indicador 12'!$E$15</c:f>
              <c:strCache>
                <c:ptCount val="1"/>
                <c:pt idx="0">
                  <c:v>Especialidad</c:v>
                </c:pt>
              </c:strCache>
            </c:strRef>
          </c:tx>
          <c:spPr>
            <a:solidFill>
              <a:schemeClr val="accent3"/>
            </a:solidFill>
            <a:ln>
              <a:noFill/>
            </a:ln>
            <a:effectLst/>
          </c:spPr>
          <c:invertIfNegative val="0"/>
          <c:dLbls>
            <c:delete val="1"/>
          </c:dLbls>
          <c:cat>
            <c:strRef>
              <c:f>'Indicador 12'!$G$12:$M$12</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12'!$G$15:$M$15</c:f>
              <c:numCache>
                <c:formatCode>0.0%</c:formatCode>
                <c:ptCount val="7"/>
                <c:pt idx="0">
                  <c:v>0.55851063829787229</c:v>
                </c:pt>
                <c:pt idx="1">
                  <c:v>9.0425531914893623E-2</c:v>
                </c:pt>
                <c:pt idx="2">
                  <c:v>0.10106382978723404</c:v>
                </c:pt>
                <c:pt idx="3">
                  <c:v>0.14361702127659576</c:v>
                </c:pt>
                <c:pt idx="4">
                  <c:v>0.15957446808510639</c:v>
                </c:pt>
                <c:pt idx="5">
                  <c:v>0.14361702127659576</c:v>
                </c:pt>
                <c:pt idx="6">
                  <c:v>3.7234042553191488E-2</c:v>
                </c:pt>
              </c:numCache>
            </c:numRef>
          </c:val>
          <c:extLst>
            <c:ext xmlns:c16="http://schemas.microsoft.com/office/drawing/2014/chart" uri="{C3380CC4-5D6E-409C-BE32-E72D297353CC}">
              <c16:uniqueId val="{00000002-4122-9F4A-BCDB-56853231820E}"/>
            </c:ext>
          </c:extLst>
        </c:ser>
        <c:ser>
          <c:idx val="3"/>
          <c:order val="3"/>
          <c:tx>
            <c:strRef>
              <c:f>'Indicador 12'!$E$16</c:f>
              <c:strCache>
                <c:ptCount val="1"/>
                <c:pt idx="0">
                  <c:v>Maestría</c:v>
                </c:pt>
              </c:strCache>
            </c:strRef>
          </c:tx>
          <c:spPr>
            <a:solidFill>
              <a:schemeClr val="accent4"/>
            </a:solidFill>
            <a:ln>
              <a:noFill/>
            </a:ln>
            <a:effectLst/>
          </c:spPr>
          <c:invertIfNegative val="0"/>
          <c:dLbls>
            <c:delete val="1"/>
          </c:dLbls>
          <c:cat>
            <c:strRef>
              <c:f>'Indicador 12'!$G$12:$M$12</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12'!$G$16:$M$16</c:f>
              <c:numCache>
                <c:formatCode>0.0%</c:formatCode>
                <c:ptCount val="7"/>
                <c:pt idx="0">
                  <c:v>0.38171611868484362</c:v>
                </c:pt>
                <c:pt idx="1">
                  <c:v>0.15958299919807539</c:v>
                </c:pt>
                <c:pt idx="2">
                  <c:v>0.10184442662389735</c:v>
                </c:pt>
                <c:pt idx="3">
                  <c:v>0.25421010425020046</c:v>
                </c:pt>
                <c:pt idx="4">
                  <c:v>0.25020048115477145</c:v>
                </c:pt>
                <c:pt idx="5">
                  <c:v>0.1892542101042502</c:v>
                </c:pt>
                <c:pt idx="6">
                  <c:v>0.11627906976744186</c:v>
                </c:pt>
              </c:numCache>
            </c:numRef>
          </c:val>
          <c:extLst>
            <c:ext xmlns:c16="http://schemas.microsoft.com/office/drawing/2014/chart" uri="{C3380CC4-5D6E-409C-BE32-E72D297353CC}">
              <c16:uniqueId val="{00000003-4122-9F4A-BCDB-56853231820E}"/>
            </c:ext>
          </c:extLst>
        </c:ser>
        <c:ser>
          <c:idx val="4"/>
          <c:order val="4"/>
          <c:tx>
            <c:strRef>
              <c:f>'Indicador 12'!$E$17</c:f>
              <c:strCache>
                <c:ptCount val="1"/>
                <c:pt idx="0">
                  <c:v>Doctorado</c:v>
                </c:pt>
              </c:strCache>
            </c:strRef>
          </c:tx>
          <c:spPr>
            <a:solidFill>
              <a:schemeClr val="accent5"/>
            </a:solidFill>
            <a:ln>
              <a:noFill/>
            </a:ln>
            <a:effectLst/>
          </c:spPr>
          <c:invertIfNegative val="0"/>
          <c:dLbls>
            <c:delete val="1"/>
          </c:dLbls>
          <c:cat>
            <c:strRef>
              <c:f>'Indicador 12'!$G$12:$M$12</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12'!$G$17:$M$17</c:f>
              <c:numCache>
                <c:formatCode>0.0%</c:formatCode>
                <c:ptCount val="7"/>
                <c:pt idx="0">
                  <c:v>0.29113924050632911</c:v>
                </c:pt>
                <c:pt idx="1">
                  <c:v>0.12376933895921238</c:v>
                </c:pt>
                <c:pt idx="2">
                  <c:v>0.13080168776371309</c:v>
                </c:pt>
                <c:pt idx="3">
                  <c:v>0.33333333333333331</c:v>
                </c:pt>
                <c:pt idx="4">
                  <c:v>0.32348804500703238</c:v>
                </c:pt>
                <c:pt idx="5">
                  <c:v>0.2419127988748242</c:v>
                </c:pt>
                <c:pt idx="6">
                  <c:v>0.14345991561181434</c:v>
                </c:pt>
              </c:numCache>
            </c:numRef>
          </c:val>
          <c:extLst>
            <c:ext xmlns:c16="http://schemas.microsoft.com/office/drawing/2014/chart" uri="{C3380CC4-5D6E-409C-BE32-E72D297353CC}">
              <c16:uniqueId val="{00000004-4122-9F4A-BCDB-56853231820E}"/>
            </c:ext>
          </c:extLst>
        </c:ser>
        <c:dLbls>
          <c:dLblPos val="ctr"/>
          <c:showLegendKey val="0"/>
          <c:showVal val="1"/>
          <c:showCatName val="0"/>
          <c:showSerName val="0"/>
          <c:showPercent val="0"/>
          <c:showBubbleSize val="0"/>
        </c:dLbls>
        <c:gapWidth val="182"/>
        <c:axId val="1218967455"/>
        <c:axId val="1218969455"/>
      </c:barChart>
      <c:catAx>
        <c:axId val="1218967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218969455"/>
        <c:crosses val="autoZero"/>
        <c:auto val="1"/>
        <c:lblAlgn val="ctr"/>
        <c:lblOffset val="100"/>
        <c:noMultiLvlLbl val="0"/>
      </c:catAx>
      <c:valAx>
        <c:axId val="121896945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218967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s-MX"/>
              <a:t>Indicador 12. Porcentaje de estudiantes que participan en proyectos de innovación pedagógica, educativa y disciplinar relacionados con los criterios del SEAES en licenciatura</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12'!$E$14</c:f>
              <c:strCache>
                <c:ptCount val="1"/>
                <c:pt idx="0">
                  <c:v>Licenciatura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12'!$G$12:$M$12</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12'!$G$14:$M$14</c:f>
              <c:numCache>
                <c:formatCode>0.0%</c:formatCode>
                <c:ptCount val="7"/>
                <c:pt idx="0">
                  <c:v>0.14970878310165411</c:v>
                </c:pt>
                <c:pt idx="1">
                  <c:v>6.5993632057156165E-2</c:v>
                </c:pt>
                <c:pt idx="2">
                  <c:v>5.8398695348295414E-2</c:v>
                </c:pt>
                <c:pt idx="3">
                  <c:v>0.1072454764308457</c:v>
                </c:pt>
                <c:pt idx="4">
                  <c:v>0.10033392871010328</c:v>
                </c:pt>
                <c:pt idx="5">
                  <c:v>7.1507338665838319E-2</c:v>
                </c:pt>
                <c:pt idx="6">
                  <c:v>6.0417799176826902E-2</c:v>
                </c:pt>
              </c:numCache>
            </c:numRef>
          </c:val>
          <c:extLst>
            <c:ext xmlns:c16="http://schemas.microsoft.com/office/drawing/2014/chart" uri="{C3380CC4-5D6E-409C-BE32-E72D297353CC}">
              <c16:uniqueId val="{00000000-13C5-7C42-B5CA-F26092311CE0}"/>
            </c:ext>
          </c:extLst>
        </c:ser>
        <c:dLbls>
          <c:dLblPos val="outEnd"/>
          <c:showLegendKey val="0"/>
          <c:showVal val="1"/>
          <c:showCatName val="0"/>
          <c:showSerName val="0"/>
          <c:showPercent val="0"/>
          <c:showBubbleSize val="0"/>
        </c:dLbls>
        <c:gapWidth val="182"/>
        <c:axId val="1218967455"/>
        <c:axId val="1218969455"/>
      </c:barChart>
      <c:catAx>
        <c:axId val="1218967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218969455"/>
        <c:crosses val="autoZero"/>
        <c:auto val="1"/>
        <c:lblAlgn val="ctr"/>
        <c:lblOffset val="100"/>
        <c:noMultiLvlLbl val="0"/>
      </c:catAx>
      <c:valAx>
        <c:axId val="121896945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218967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r>
              <a:rPr lang="es-MX"/>
              <a:t>Indicador 12. Porcentaje de estudiantes que participan en proyectos de innovación pedagógica, educativa y disciplinar relacionados con los criterios del SEAES en especialidad</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'Indicador 12'!$E$15</c:f>
              <c:strCache>
                <c:ptCount val="1"/>
                <c:pt idx="0">
                  <c:v>Especialidad</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12'!$G$12:$M$12</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12'!$G$15:$M$15</c:f>
              <c:numCache>
                <c:formatCode>0.0%</c:formatCode>
                <c:ptCount val="7"/>
                <c:pt idx="0">
                  <c:v>0.55851063829787229</c:v>
                </c:pt>
                <c:pt idx="1">
                  <c:v>9.0425531914893623E-2</c:v>
                </c:pt>
                <c:pt idx="2">
                  <c:v>0.10106382978723404</c:v>
                </c:pt>
                <c:pt idx="3">
                  <c:v>0.14361702127659576</c:v>
                </c:pt>
                <c:pt idx="4">
                  <c:v>0.15957446808510639</c:v>
                </c:pt>
                <c:pt idx="5">
                  <c:v>0.14361702127659576</c:v>
                </c:pt>
                <c:pt idx="6">
                  <c:v>3.7234042553191488E-2</c:v>
                </c:pt>
              </c:numCache>
            </c:numRef>
          </c:val>
          <c:extLst>
            <c:ext xmlns:c16="http://schemas.microsoft.com/office/drawing/2014/chart" uri="{C3380CC4-5D6E-409C-BE32-E72D297353CC}">
              <c16:uniqueId val="{00000000-D481-5D4E-B854-198EED6FEA26}"/>
            </c:ext>
          </c:extLst>
        </c:ser>
        <c:dLbls>
          <c:dLblPos val="outEnd"/>
          <c:showLegendKey val="0"/>
          <c:showVal val="1"/>
          <c:showCatName val="0"/>
          <c:showSerName val="0"/>
          <c:showPercent val="0"/>
          <c:showBubbleSize val="0"/>
        </c:dLbls>
        <c:gapWidth val="182"/>
        <c:axId val="1218967455"/>
        <c:axId val="1218969455"/>
      </c:barChart>
      <c:catAx>
        <c:axId val="1218967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1218969455"/>
        <c:crosses val="autoZero"/>
        <c:auto val="1"/>
        <c:lblAlgn val="ctr"/>
        <c:lblOffset val="100"/>
        <c:noMultiLvlLbl val="0"/>
      </c:catAx>
      <c:valAx>
        <c:axId val="121896945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1218967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cs typeface="Arial" panose="020B0604020202020204" pitchFamily="34" charset="0"/>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r>
              <a:rPr lang="en-US"/>
              <a:t>Indicador 2. Existencia de mecanismos para evaluar sistemáticamente la formación de los rasgos del perfil de egreso relacionados con los criterios del SEAES en programas educativos de TSU</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'Indicador 2'!$E$13</c:f>
              <c:strCache>
                <c:ptCount val="1"/>
                <c:pt idx="0">
                  <c:v>TSU</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2'!$G$4:$M$4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2'!$G$13:$M$13</c:f>
              <c:numCache>
                <c:formatCode>0%</c:formatCode>
                <c:ptCount val="7"/>
                <c:pt idx="0">
                  <c:v>1</c:v>
                </c:pt>
                <c:pt idx="1">
                  <c:v>1</c:v>
                </c:pt>
                <c:pt idx="2">
                  <c:v>1</c:v>
                </c:pt>
                <c:pt idx="3">
                  <c:v>0.5714285714285714</c:v>
                </c:pt>
                <c:pt idx="4">
                  <c:v>1</c:v>
                </c:pt>
                <c:pt idx="5">
                  <c:v>0.7142857142857143</c:v>
                </c:pt>
                <c:pt idx="6">
                  <c:v>1</c:v>
                </c:pt>
              </c:numCache>
            </c:numRef>
          </c:val>
          <c:extLst>
            <c:ext xmlns:c16="http://schemas.microsoft.com/office/drawing/2014/chart" uri="{C3380CC4-5D6E-409C-BE32-E72D297353CC}">
              <c16:uniqueId val="{00000000-46E3-2A42-B6F4-895EB8B33CA7}"/>
            </c:ext>
          </c:extLst>
        </c:ser>
        <c:dLbls>
          <c:dLblPos val="outEnd"/>
          <c:showLegendKey val="0"/>
          <c:showVal val="1"/>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cs typeface="Arial" panose="020B0604020202020204" pitchFamily="34" charset="0"/>
        </a:defRPr>
      </a:pPr>
      <a:endParaRPr lang="es-MX"/>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r>
              <a:rPr lang="es-MX"/>
              <a:t>Indicador 12. Porcentaje de estudiantes que participan en proyectos de innovación pedagógica, educativa y disciplinar relacionados con los criterios del SEAESen maestría</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'Indicador 12'!$E$16</c:f>
              <c:strCache>
                <c:ptCount val="1"/>
                <c:pt idx="0">
                  <c:v>Maestría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12'!$G$12:$M$12</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12'!$G$16:$M$16</c:f>
              <c:numCache>
                <c:formatCode>0.0%</c:formatCode>
                <c:ptCount val="7"/>
                <c:pt idx="0">
                  <c:v>0.38171611868484362</c:v>
                </c:pt>
                <c:pt idx="1">
                  <c:v>0.15958299919807539</c:v>
                </c:pt>
                <c:pt idx="2">
                  <c:v>0.10184442662389735</c:v>
                </c:pt>
                <c:pt idx="3">
                  <c:v>0.25421010425020046</c:v>
                </c:pt>
                <c:pt idx="4">
                  <c:v>0.25020048115477145</c:v>
                </c:pt>
                <c:pt idx="5">
                  <c:v>0.1892542101042502</c:v>
                </c:pt>
                <c:pt idx="6">
                  <c:v>0.11627906976744186</c:v>
                </c:pt>
              </c:numCache>
            </c:numRef>
          </c:val>
          <c:extLst>
            <c:ext xmlns:c16="http://schemas.microsoft.com/office/drawing/2014/chart" uri="{C3380CC4-5D6E-409C-BE32-E72D297353CC}">
              <c16:uniqueId val="{00000000-D8F8-6741-9716-6057CD152C5A}"/>
            </c:ext>
          </c:extLst>
        </c:ser>
        <c:dLbls>
          <c:dLblPos val="outEnd"/>
          <c:showLegendKey val="0"/>
          <c:showVal val="1"/>
          <c:showCatName val="0"/>
          <c:showSerName val="0"/>
          <c:showPercent val="0"/>
          <c:showBubbleSize val="0"/>
        </c:dLbls>
        <c:gapWidth val="182"/>
        <c:axId val="1218967455"/>
        <c:axId val="1218969455"/>
      </c:barChart>
      <c:catAx>
        <c:axId val="1218967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1218969455"/>
        <c:crosses val="autoZero"/>
        <c:auto val="1"/>
        <c:lblAlgn val="ctr"/>
        <c:lblOffset val="100"/>
        <c:noMultiLvlLbl val="0"/>
      </c:catAx>
      <c:valAx>
        <c:axId val="121896945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1218967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cs typeface="Arial" panose="020B0604020202020204" pitchFamily="34" charset="0"/>
        </a:defRPr>
      </a:pPr>
      <a:endParaRPr lang="es-MX"/>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s-MX"/>
              <a:t>Indicador 12. Porcentaje de estudiantes que participan en proyectos de innovación pedagógica, educativa y disciplinar relacionados con los criterios del SEAES en Doctorado</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12'!$E$17</c:f>
              <c:strCache>
                <c:ptCount val="1"/>
                <c:pt idx="0">
                  <c:v>Doctorado</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12'!$G$12:$M$12</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12'!$G$17:$M$17</c:f>
              <c:numCache>
                <c:formatCode>0.0%</c:formatCode>
                <c:ptCount val="7"/>
                <c:pt idx="0">
                  <c:v>0.29113924050632911</c:v>
                </c:pt>
                <c:pt idx="1">
                  <c:v>0.12376933895921238</c:v>
                </c:pt>
                <c:pt idx="2">
                  <c:v>0.13080168776371309</c:v>
                </c:pt>
                <c:pt idx="3">
                  <c:v>0.33333333333333331</c:v>
                </c:pt>
                <c:pt idx="4">
                  <c:v>0.32348804500703238</c:v>
                </c:pt>
                <c:pt idx="5">
                  <c:v>0.2419127988748242</c:v>
                </c:pt>
                <c:pt idx="6">
                  <c:v>0.14345991561181434</c:v>
                </c:pt>
              </c:numCache>
            </c:numRef>
          </c:val>
          <c:extLst>
            <c:ext xmlns:c16="http://schemas.microsoft.com/office/drawing/2014/chart" uri="{C3380CC4-5D6E-409C-BE32-E72D297353CC}">
              <c16:uniqueId val="{00000000-BEBE-784D-86F6-3AE78050A6F3}"/>
            </c:ext>
          </c:extLst>
        </c:ser>
        <c:dLbls>
          <c:dLblPos val="outEnd"/>
          <c:showLegendKey val="0"/>
          <c:showVal val="1"/>
          <c:showCatName val="0"/>
          <c:showSerName val="0"/>
          <c:showPercent val="0"/>
          <c:showBubbleSize val="0"/>
        </c:dLbls>
        <c:gapWidth val="182"/>
        <c:axId val="1218967455"/>
        <c:axId val="1218969455"/>
      </c:barChart>
      <c:catAx>
        <c:axId val="1218967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218969455"/>
        <c:crosses val="autoZero"/>
        <c:auto val="1"/>
        <c:lblAlgn val="ctr"/>
        <c:lblOffset val="100"/>
        <c:noMultiLvlLbl val="0"/>
      </c:catAx>
      <c:valAx>
        <c:axId val="121896945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218967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s-MX"/>
              <a:t>Indicador 12. Porcentaje de estudiantes que participan en proyectos de innovación pedagógica, educativa y disciplinar relacionados con los criterios del SEAES en TSU</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12'!$E$13</c:f>
              <c:strCache>
                <c:ptCount val="1"/>
                <c:pt idx="0">
                  <c:v>TSU</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12'!$G$12:$M$12</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12'!$G$13:$M$13</c:f>
              <c:numCache>
                <c:formatCode>0%</c:formatCode>
                <c:ptCount val="7"/>
                <c:pt idx="0">
                  <c:v>8.1466395112016296E-2</c:v>
                </c:pt>
                <c:pt idx="1">
                  <c:v>0.1690427698574338</c:v>
                </c:pt>
                <c:pt idx="2">
                  <c:v>0.1690427698574338</c:v>
                </c:pt>
                <c:pt idx="3">
                  <c:v>6.1099796334012219E-3</c:v>
                </c:pt>
                <c:pt idx="4">
                  <c:v>0</c:v>
                </c:pt>
                <c:pt idx="5">
                  <c:v>6.1099796334012219E-3</c:v>
                </c:pt>
                <c:pt idx="6">
                  <c:v>0</c:v>
                </c:pt>
              </c:numCache>
            </c:numRef>
          </c:val>
          <c:extLst>
            <c:ext xmlns:c16="http://schemas.microsoft.com/office/drawing/2014/chart" uri="{C3380CC4-5D6E-409C-BE32-E72D297353CC}">
              <c16:uniqueId val="{00000000-B3AA-014B-B5FE-C367EBC450B8}"/>
            </c:ext>
          </c:extLst>
        </c:ser>
        <c:dLbls>
          <c:dLblPos val="outEnd"/>
          <c:showLegendKey val="0"/>
          <c:showVal val="1"/>
          <c:showCatName val="0"/>
          <c:showSerName val="0"/>
          <c:showPercent val="0"/>
          <c:showBubbleSize val="0"/>
        </c:dLbls>
        <c:gapWidth val="182"/>
        <c:axId val="1218967455"/>
        <c:axId val="1218969455"/>
      </c:barChart>
      <c:catAx>
        <c:axId val="1218967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218969455"/>
        <c:crosses val="autoZero"/>
        <c:auto val="1"/>
        <c:lblAlgn val="ctr"/>
        <c:lblOffset val="100"/>
        <c:noMultiLvlLbl val="0"/>
      </c:catAx>
      <c:valAx>
        <c:axId val="121896945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218967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2"/>
                </a:solidFill>
                <a:latin typeface="Montserrat" pitchFamily="2" charset="77"/>
                <a:ea typeface="+mn-ea"/>
                <a:cs typeface="+mn-cs"/>
              </a:defRPr>
            </a:pPr>
            <a:r>
              <a:rPr lang="en-US"/>
              <a:t>Indicador 13. Proyectos de investigación que consideraron cada uno de los criterios del SEAES</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13'!$E$9</c:f>
              <c:strCache>
                <c:ptCount val="1"/>
                <c:pt idx="0">
                  <c:v>Proyectos de investigación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13'!$G$4:$M$4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13'!$G$9:$M$9</c:f>
              <c:numCache>
                <c:formatCode>0.0%</c:formatCode>
                <c:ptCount val="7"/>
                <c:pt idx="0">
                  <c:v>0.20759493670886076</c:v>
                </c:pt>
                <c:pt idx="1">
                  <c:v>0.16962025316455695</c:v>
                </c:pt>
                <c:pt idx="2">
                  <c:v>0.17721518987341772</c:v>
                </c:pt>
                <c:pt idx="3">
                  <c:v>0.23797468354430379</c:v>
                </c:pt>
                <c:pt idx="4">
                  <c:v>9.8734177215189872E-2</c:v>
                </c:pt>
                <c:pt idx="5">
                  <c:v>5.0632911392405063E-2</c:v>
                </c:pt>
                <c:pt idx="6">
                  <c:v>5.8227848101265821E-2</c:v>
                </c:pt>
              </c:numCache>
            </c:numRef>
          </c:val>
          <c:extLst>
            <c:ext xmlns:c16="http://schemas.microsoft.com/office/drawing/2014/chart" uri="{C3380CC4-5D6E-409C-BE32-E72D297353CC}">
              <c16:uniqueId val="{00000000-7665-894E-8B21-C0D7A88B24D1}"/>
            </c:ext>
          </c:extLst>
        </c:ser>
        <c:dLbls>
          <c:dLblPos val="outEnd"/>
          <c:showLegendKey val="0"/>
          <c:showVal val="1"/>
          <c:showCatName val="0"/>
          <c:showSerName val="0"/>
          <c:showPercent val="0"/>
          <c:showBubbleSize val="0"/>
        </c:dLbls>
        <c:gapWidth val="219"/>
        <c:overlap val="-27"/>
        <c:axId val="1143663760"/>
        <c:axId val="205166367"/>
      </c:barChart>
      <c:catAx>
        <c:axId val="1143663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crossAx val="205166367"/>
        <c:crosses val="autoZero"/>
        <c:auto val="1"/>
        <c:lblAlgn val="ctr"/>
        <c:lblOffset val="100"/>
        <c:noMultiLvlLbl val="0"/>
      </c:catAx>
      <c:valAx>
        <c:axId val="20516636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crossAx val="1143663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600">
          <a:solidFill>
            <a:schemeClr val="tx2"/>
          </a:solidFill>
          <a:latin typeface="Montserrat" pitchFamily="2" charset="77"/>
        </a:defRPr>
      </a:pPr>
      <a:endParaRPr lang="es-MX"/>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2"/>
                </a:solidFill>
                <a:latin typeface="Montserrat" pitchFamily="2" charset="77"/>
                <a:ea typeface="+mn-ea"/>
                <a:cs typeface="+mn-cs"/>
              </a:defRPr>
            </a:pPr>
            <a:r>
              <a:rPr lang="en-US"/>
              <a:t>Indicador 14. Porcentaje de productos de investigación relacionados con los criterios del SEAES</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14'!$E$9</c:f>
              <c:strCache>
                <c:ptCount val="1"/>
                <c:pt idx="0">
                  <c:v>Productos de investigación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14'!$G$4:$M$4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14'!$G$9:$M$9</c:f>
              <c:numCache>
                <c:formatCode>0.0%</c:formatCode>
                <c:ptCount val="7"/>
                <c:pt idx="0">
                  <c:v>0.17808219178082191</c:v>
                </c:pt>
                <c:pt idx="1">
                  <c:v>0.15810502283105024</c:v>
                </c:pt>
                <c:pt idx="2">
                  <c:v>0.16952054794520549</c:v>
                </c:pt>
                <c:pt idx="3">
                  <c:v>0.24200913242009131</c:v>
                </c:pt>
                <c:pt idx="4">
                  <c:v>9.3607305936073054E-2</c:v>
                </c:pt>
                <c:pt idx="5">
                  <c:v>9.8744292237442924E-2</c:v>
                </c:pt>
                <c:pt idx="6">
                  <c:v>5.9931506849315065E-2</c:v>
                </c:pt>
              </c:numCache>
            </c:numRef>
          </c:val>
          <c:extLst>
            <c:ext xmlns:c16="http://schemas.microsoft.com/office/drawing/2014/chart" uri="{C3380CC4-5D6E-409C-BE32-E72D297353CC}">
              <c16:uniqueId val="{00000000-8A38-7A43-A196-A6009995031E}"/>
            </c:ext>
          </c:extLst>
        </c:ser>
        <c:dLbls>
          <c:dLblPos val="outEnd"/>
          <c:showLegendKey val="0"/>
          <c:showVal val="1"/>
          <c:showCatName val="0"/>
          <c:showSerName val="0"/>
          <c:showPercent val="0"/>
          <c:showBubbleSize val="0"/>
        </c:dLbls>
        <c:gapWidth val="219"/>
        <c:overlap val="-27"/>
        <c:axId val="1423489776"/>
        <c:axId val="1423783616"/>
      </c:barChart>
      <c:catAx>
        <c:axId val="1423489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1423783616"/>
        <c:crosses val="autoZero"/>
        <c:auto val="1"/>
        <c:lblAlgn val="ctr"/>
        <c:lblOffset val="100"/>
        <c:noMultiLvlLbl val="0"/>
      </c:catAx>
      <c:valAx>
        <c:axId val="14237836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crossAx val="1423489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600">
          <a:solidFill>
            <a:schemeClr val="tx2"/>
          </a:solidFill>
          <a:latin typeface="Montserrat" pitchFamily="2" charset="77"/>
        </a:defRPr>
      </a:pPr>
      <a:endParaRPr lang="es-MX"/>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2"/>
                </a:solidFill>
                <a:latin typeface="Montserrat" pitchFamily="2" charset="77"/>
                <a:ea typeface="+mn-ea"/>
                <a:cs typeface="+mn-cs"/>
              </a:defRPr>
            </a:pPr>
            <a:r>
              <a:rPr lang="en-US"/>
              <a:t>Indicador 15. </a:t>
            </a:r>
            <a:r>
              <a:rPr lang="es-MX"/>
              <a:t>Composición porcentual de </a:t>
            </a:r>
            <a:r>
              <a:rPr lang="en-US"/>
              <a:t>integrantes de la planta académica que participan en proyectos de investigación relacionados con los criterios del SEAES</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15'!$E$8</c:f>
              <c:strCache>
                <c:ptCount val="1"/>
                <c:pt idx="0">
                  <c:v>Docentes, investigadores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15'!$G$3:$M$3</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15'!$G$8:$M$8</c:f>
              <c:numCache>
                <c:formatCode>0.0%</c:formatCode>
                <c:ptCount val="7"/>
                <c:pt idx="0">
                  <c:v>0.24362895005096841</c:v>
                </c:pt>
                <c:pt idx="1">
                  <c:v>0.13557594291539246</c:v>
                </c:pt>
                <c:pt idx="2">
                  <c:v>0.12334352701325178</c:v>
                </c:pt>
                <c:pt idx="3">
                  <c:v>0.28440366972477066</c:v>
                </c:pt>
                <c:pt idx="4">
                  <c:v>9.2762487257900109E-2</c:v>
                </c:pt>
                <c:pt idx="5">
                  <c:v>6.3200815494393478E-2</c:v>
                </c:pt>
                <c:pt idx="6">
                  <c:v>5.7084607543323139E-2</c:v>
                </c:pt>
              </c:numCache>
            </c:numRef>
          </c:val>
          <c:extLst>
            <c:ext xmlns:c16="http://schemas.microsoft.com/office/drawing/2014/chart" uri="{C3380CC4-5D6E-409C-BE32-E72D297353CC}">
              <c16:uniqueId val="{00000000-ACF8-3F49-87A9-C7DCC66EC6B7}"/>
            </c:ext>
          </c:extLst>
        </c:ser>
        <c:dLbls>
          <c:dLblPos val="outEnd"/>
          <c:showLegendKey val="0"/>
          <c:showVal val="1"/>
          <c:showCatName val="0"/>
          <c:showSerName val="0"/>
          <c:showPercent val="0"/>
          <c:showBubbleSize val="0"/>
        </c:dLbls>
        <c:gapWidth val="219"/>
        <c:overlap val="-27"/>
        <c:axId val="1494500128"/>
        <c:axId val="375028896"/>
      </c:barChart>
      <c:catAx>
        <c:axId val="1494500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375028896"/>
        <c:crosses val="autoZero"/>
        <c:auto val="1"/>
        <c:lblAlgn val="ctr"/>
        <c:lblOffset val="100"/>
        <c:noMultiLvlLbl val="0"/>
      </c:catAx>
      <c:valAx>
        <c:axId val="3750288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crossAx val="1494500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600">
          <a:solidFill>
            <a:schemeClr val="tx2"/>
          </a:solidFill>
          <a:latin typeface="Montserrat" pitchFamily="2" charset="77"/>
        </a:defRPr>
      </a:pPr>
      <a:endParaRPr lang="es-MX"/>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ontserrat" pitchFamily="2" charset="77"/>
                <a:ea typeface="+mn-ea"/>
                <a:cs typeface="+mn-cs"/>
              </a:defRPr>
            </a:pPr>
            <a:r>
              <a:rPr lang="en-US" sz="1400"/>
              <a:t>Indicador 16. Porcentaje de estudiantes que participan en proyectos de investigación relacionados con los criterios del SEAES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16'!$E$13</c:f>
              <c:strCache>
                <c:ptCount val="1"/>
                <c:pt idx="0">
                  <c:v>Licenciatura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16'!$G$3:$M$3</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16'!$G$13:$M$13</c:f>
              <c:numCache>
                <c:formatCode>0%</c:formatCode>
                <c:ptCount val="7"/>
                <c:pt idx="0">
                  <c:v>5.9315057855090468E-2</c:v>
                </c:pt>
                <c:pt idx="1">
                  <c:v>3.2460976935621652E-2</c:v>
                </c:pt>
                <c:pt idx="2">
                  <c:v>2.9308068649530169E-2</c:v>
                </c:pt>
                <c:pt idx="3">
                  <c:v>4.6843208821930576E-2</c:v>
                </c:pt>
                <c:pt idx="4">
                  <c:v>3.5660479925448477E-2</c:v>
                </c:pt>
                <c:pt idx="5">
                  <c:v>3.5427506406771767E-2</c:v>
                </c:pt>
                <c:pt idx="6">
                  <c:v>2.0858895705521473E-2</c:v>
                </c:pt>
              </c:numCache>
            </c:numRef>
          </c:val>
          <c:extLst>
            <c:ext xmlns:c16="http://schemas.microsoft.com/office/drawing/2014/chart" uri="{C3380CC4-5D6E-409C-BE32-E72D297353CC}">
              <c16:uniqueId val="{00000000-DCD6-C94C-B76B-4E4A2CE997DD}"/>
            </c:ext>
          </c:extLst>
        </c:ser>
        <c:dLbls>
          <c:dLblPos val="outEnd"/>
          <c:showLegendKey val="0"/>
          <c:showVal val="1"/>
          <c:showCatName val="0"/>
          <c:showSerName val="0"/>
          <c:showPercent val="0"/>
          <c:showBubbleSize val="0"/>
        </c:dLbls>
        <c:gapWidth val="219"/>
        <c:overlap val="-27"/>
        <c:axId val="367438735"/>
        <c:axId val="329358672"/>
      </c:barChart>
      <c:catAx>
        <c:axId val="367438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2"/>
                </a:solidFill>
                <a:latin typeface="Montserrat" pitchFamily="2" charset="77"/>
                <a:ea typeface="+mn-ea"/>
                <a:cs typeface="+mn-cs"/>
              </a:defRPr>
            </a:pPr>
            <a:endParaRPr lang="es-MX"/>
          </a:p>
        </c:txPr>
        <c:crossAx val="329358672"/>
        <c:crosses val="autoZero"/>
        <c:auto val="1"/>
        <c:lblAlgn val="ctr"/>
        <c:lblOffset val="100"/>
        <c:noMultiLvlLbl val="0"/>
      </c:catAx>
      <c:valAx>
        <c:axId val="329358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3674387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orientation="portrait"/>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ontserrat" pitchFamily="2" charset="77"/>
                <a:ea typeface="+mn-ea"/>
                <a:cs typeface="+mn-cs"/>
              </a:defRPr>
            </a:pPr>
            <a:r>
              <a:rPr lang="en-US" sz="1400"/>
              <a:t>Indicador 16. Porcentaje de estudiantes que participan en proyectos de investigación relacionados con los criterios del SEAES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16'!$E$12</c:f>
              <c:strCache>
                <c:ptCount val="1"/>
                <c:pt idx="0">
                  <c:v>TSU</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16'!$G$3:$M$3</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16'!$G$12:$M$12</c:f>
              <c:numCache>
                <c:formatCode>0.0%</c:formatCode>
                <c:ptCount val="7"/>
                <c:pt idx="0">
                  <c:v>7.128309572301425E-2</c:v>
                </c:pt>
                <c:pt idx="1">
                  <c:v>0</c:v>
                </c:pt>
                <c:pt idx="2">
                  <c:v>0</c:v>
                </c:pt>
                <c:pt idx="3">
                  <c:v>7.5356415478615074E-2</c:v>
                </c:pt>
                <c:pt idx="4">
                  <c:v>7.5356415478615074E-2</c:v>
                </c:pt>
                <c:pt idx="5">
                  <c:v>2.0366598778004071E-3</c:v>
                </c:pt>
                <c:pt idx="6">
                  <c:v>0</c:v>
                </c:pt>
              </c:numCache>
            </c:numRef>
          </c:val>
          <c:extLst>
            <c:ext xmlns:c16="http://schemas.microsoft.com/office/drawing/2014/chart" uri="{C3380CC4-5D6E-409C-BE32-E72D297353CC}">
              <c16:uniqueId val="{00000000-1581-B044-884F-AD67C147EC69}"/>
            </c:ext>
          </c:extLst>
        </c:ser>
        <c:dLbls>
          <c:dLblPos val="outEnd"/>
          <c:showLegendKey val="0"/>
          <c:showVal val="1"/>
          <c:showCatName val="0"/>
          <c:showSerName val="0"/>
          <c:showPercent val="0"/>
          <c:showBubbleSize val="0"/>
        </c:dLbls>
        <c:gapWidth val="219"/>
        <c:overlap val="-27"/>
        <c:axId val="367438735"/>
        <c:axId val="329358672"/>
      </c:barChart>
      <c:catAx>
        <c:axId val="367438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2"/>
                </a:solidFill>
                <a:latin typeface="Montserrat" pitchFamily="2" charset="77"/>
                <a:ea typeface="+mn-ea"/>
                <a:cs typeface="+mn-cs"/>
              </a:defRPr>
            </a:pPr>
            <a:endParaRPr lang="es-MX"/>
          </a:p>
        </c:txPr>
        <c:crossAx val="329358672"/>
        <c:crosses val="autoZero"/>
        <c:auto val="1"/>
        <c:lblAlgn val="ctr"/>
        <c:lblOffset val="100"/>
        <c:noMultiLvlLbl val="0"/>
      </c:catAx>
      <c:valAx>
        <c:axId val="329358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3674387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ontserrat" pitchFamily="2" charset="77"/>
                <a:ea typeface="+mn-ea"/>
                <a:cs typeface="+mn-cs"/>
              </a:defRPr>
            </a:pPr>
            <a:r>
              <a:rPr lang="en-US" sz="1400"/>
              <a:t>Indicador 16. Porcentaje de estudiantes que participan en proyectos de investigación relacionados con los criterios del SEAES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16'!$E$14</c:f>
              <c:strCache>
                <c:ptCount val="1"/>
                <c:pt idx="0">
                  <c:v>Especialidad</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16'!$G$3:$M$3</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16'!$G$14:$M$14</c:f>
              <c:numCache>
                <c:formatCode>0%</c:formatCode>
                <c:ptCount val="7"/>
                <c:pt idx="0">
                  <c:v>0.62765957446808507</c:v>
                </c:pt>
                <c:pt idx="1">
                  <c:v>9.0425531914893623E-2</c:v>
                </c:pt>
                <c:pt idx="2">
                  <c:v>4.2553191489361701E-2</c:v>
                </c:pt>
                <c:pt idx="3">
                  <c:v>0.16489361702127658</c:v>
                </c:pt>
                <c:pt idx="4">
                  <c:v>0.13829787234042554</c:v>
                </c:pt>
                <c:pt idx="5">
                  <c:v>0.11170212765957446</c:v>
                </c:pt>
                <c:pt idx="6">
                  <c:v>3.7234042553191488E-2</c:v>
                </c:pt>
              </c:numCache>
            </c:numRef>
          </c:val>
          <c:extLst>
            <c:ext xmlns:c16="http://schemas.microsoft.com/office/drawing/2014/chart" uri="{C3380CC4-5D6E-409C-BE32-E72D297353CC}">
              <c16:uniqueId val="{00000000-0DAD-3346-BFD3-EE1441A37E2F}"/>
            </c:ext>
          </c:extLst>
        </c:ser>
        <c:dLbls>
          <c:dLblPos val="outEnd"/>
          <c:showLegendKey val="0"/>
          <c:showVal val="1"/>
          <c:showCatName val="0"/>
          <c:showSerName val="0"/>
          <c:showPercent val="0"/>
          <c:showBubbleSize val="0"/>
        </c:dLbls>
        <c:gapWidth val="219"/>
        <c:overlap val="-27"/>
        <c:axId val="367438735"/>
        <c:axId val="329358672"/>
      </c:barChart>
      <c:catAx>
        <c:axId val="367438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2"/>
                </a:solidFill>
                <a:latin typeface="Montserrat" pitchFamily="2" charset="77"/>
                <a:ea typeface="+mn-ea"/>
                <a:cs typeface="+mn-cs"/>
              </a:defRPr>
            </a:pPr>
            <a:endParaRPr lang="es-MX"/>
          </a:p>
        </c:txPr>
        <c:crossAx val="329358672"/>
        <c:crosses val="autoZero"/>
        <c:auto val="1"/>
        <c:lblAlgn val="ctr"/>
        <c:lblOffset val="100"/>
        <c:noMultiLvlLbl val="0"/>
      </c:catAx>
      <c:valAx>
        <c:axId val="329358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3674387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ontserrat" pitchFamily="2" charset="77"/>
                <a:ea typeface="+mn-ea"/>
                <a:cs typeface="+mn-cs"/>
              </a:defRPr>
            </a:pPr>
            <a:r>
              <a:rPr lang="en-US" sz="1400"/>
              <a:t>Indicador 16. Porcentaje de estudiantes que participan en proyectos de investigación relacionados con los criterios del SEAES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16'!$E$15</c:f>
              <c:strCache>
                <c:ptCount val="1"/>
                <c:pt idx="0">
                  <c:v>Maestría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16'!$G$3:$M$3</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16'!$G$15:$M$15</c:f>
              <c:numCache>
                <c:formatCode>0%</c:formatCode>
                <c:ptCount val="7"/>
                <c:pt idx="0">
                  <c:v>0.40016038492381717</c:v>
                </c:pt>
                <c:pt idx="1">
                  <c:v>0.12991178829190056</c:v>
                </c:pt>
                <c:pt idx="2">
                  <c:v>0.1082598235765838</c:v>
                </c:pt>
                <c:pt idx="3">
                  <c:v>0.32237369687249401</c:v>
                </c:pt>
                <c:pt idx="4">
                  <c:v>0.30553327987169204</c:v>
                </c:pt>
                <c:pt idx="5">
                  <c:v>0.22935044105854049</c:v>
                </c:pt>
                <c:pt idx="6">
                  <c:v>0.10024057738572574</c:v>
                </c:pt>
              </c:numCache>
            </c:numRef>
          </c:val>
          <c:extLst>
            <c:ext xmlns:c16="http://schemas.microsoft.com/office/drawing/2014/chart" uri="{C3380CC4-5D6E-409C-BE32-E72D297353CC}">
              <c16:uniqueId val="{00000000-B622-7B46-AC5F-5805A7630F53}"/>
            </c:ext>
          </c:extLst>
        </c:ser>
        <c:dLbls>
          <c:dLblPos val="outEnd"/>
          <c:showLegendKey val="0"/>
          <c:showVal val="1"/>
          <c:showCatName val="0"/>
          <c:showSerName val="0"/>
          <c:showPercent val="0"/>
          <c:showBubbleSize val="0"/>
        </c:dLbls>
        <c:gapWidth val="219"/>
        <c:overlap val="-27"/>
        <c:axId val="367438735"/>
        <c:axId val="329358672"/>
      </c:barChart>
      <c:catAx>
        <c:axId val="367438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2"/>
                </a:solidFill>
                <a:latin typeface="Montserrat" pitchFamily="2" charset="77"/>
                <a:ea typeface="+mn-ea"/>
                <a:cs typeface="+mn-cs"/>
              </a:defRPr>
            </a:pPr>
            <a:endParaRPr lang="es-MX"/>
          </a:p>
        </c:txPr>
        <c:crossAx val="329358672"/>
        <c:crosses val="autoZero"/>
        <c:auto val="1"/>
        <c:lblAlgn val="ctr"/>
        <c:lblOffset val="100"/>
        <c:noMultiLvlLbl val="0"/>
      </c:catAx>
      <c:valAx>
        <c:axId val="329358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3674387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r>
              <a:rPr lang="en-US"/>
              <a:t>Indicador 2. Existencia de mecanismos para evaluar sistemáticamente la formación de los rasgos del perfil de egreso relacionados con los criterios del SEAES en programas educativos de licenciatura</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'Indicador 2'!$E$14</c:f>
              <c:strCache>
                <c:ptCount val="1"/>
                <c:pt idx="0">
                  <c:v>Licenciatura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2'!$G$4:$M$4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2'!$G$14:$M$14</c:f>
              <c:numCache>
                <c:formatCode>0%</c:formatCode>
                <c:ptCount val="7"/>
                <c:pt idx="0">
                  <c:v>0.95</c:v>
                </c:pt>
                <c:pt idx="1">
                  <c:v>0.88</c:v>
                </c:pt>
                <c:pt idx="2">
                  <c:v>0.88500000000000001</c:v>
                </c:pt>
                <c:pt idx="3">
                  <c:v>0.95</c:v>
                </c:pt>
                <c:pt idx="4">
                  <c:v>0.93</c:v>
                </c:pt>
                <c:pt idx="5">
                  <c:v>0.86</c:v>
                </c:pt>
                <c:pt idx="6">
                  <c:v>0.85</c:v>
                </c:pt>
              </c:numCache>
            </c:numRef>
          </c:val>
          <c:extLst>
            <c:ext xmlns:c16="http://schemas.microsoft.com/office/drawing/2014/chart" uri="{C3380CC4-5D6E-409C-BE32-E72D297353CC}">
              <c16:uniqueId val="{00000000-8312-3941-8C5D-B01836DDDCFB}"/>
            </c:ext>
          </c:extLst>
        </c:ser>
        <c:dLbls>
          <c:dLblPos val="outEnd"/>
          <c:showLegendKey val="0"/>
          <c:showVal val="1"/>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cs typeface="Arial" panose="020B0604020202020204" pitchFamily="34" charset="0"/>
        </a:defRPr>
      </a:pPr>
      <a:endParaRPr lang="es-MX"/>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ontserrat" pitchFamily="2" charset="77"/>
                <a:ea typeface="+mn-ea"/>
                <a:cs typeface="+mn-cs"/>
              </a:defRPr>
            </a:pPr>
            <a:r>
              <a:rPr lang="en-US" sz="1400"/>
              <a:t>Indicador 16. Porcentaje de estudiantes que participan en proyectos de investigación relacionados con los criterios del SEAES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16'!$E$16</c:f>
              <c:strCache>
                <c:ptCount val="1"/>
                <c:pt idx="0">
                  <c:v>Doctorado</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16'!$G$3:$M$3</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16'!$G$16:$M$16</c:f>
              <c:numCache>
                <c:formatCode>0%</c:formatCode>
                <c:ptCount val="7"/>
                <c:pt idx="0">
                  <c:v>0.45007032348804499</c:v>
                </c:pt>
                <c:pt idx="1">
                  <c:v>0.22222222222222221</c:v>
                </c:pt>
                <c:pt idx="2">
                  <c:v>0.21378340365682139</c:v>
                </c:pt>
                <c:pt idx="3">
                  <c:v>0.49226441631504925</c:v>
                </c:pt>
                <c:pt idx="4">
                  <c:v>0.49226441631504925</c:v>
                </c:pt>
                <c:pt idx="5">
                  <c:v>0.32067510548523209</c:v>
                </c:pt>
                <c:pt idx="6">
                  <c:v>0.1940928270042194</c:v>
                </c:pt>
              </c:numCache>
            </c:numRef>
          </c:val>
          <c:extLst>
            <c:ext xmlns:c16="http://schemas.microsoft.com/office/drawing/2014/chart" uri="{C3380CC4-5D6E-409C-BE32-E72D297353CC}">
              <c16:uniqueId val="{00000000-3695-6946-96F9-079E3EE4B498}"/>
            </c:ext>
          </c:extLst>
        </c:ser>
        <c:dLbls>
          <c:dLblPos val="outEnd"/>
          <c:showLegendKey val="0"/>
          <c:showVal val="1"/>
          <c:showCatName val="0"/>
          <c:showSerName val="0"/>
          <c:showPercent val="0"/>
          <c:showBubbleSize val="0"/>
        </c:dLbls>
        <c:gapWidth val="219"/>
        <c:overlap val="-27"/>
        <c:axId val="367438735"/>
        <c:axId val="329358672"/>
      </c:barChart>
      <c:catAx>
        <c:axId val="367438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2"/>
                </a:solidFill>
                <a:latin typeface="Montserrat" pitchFamily="2" charset="77"/>
                <a:ea typeface="+mn-ea"/>
                <a:cs typeface="+mn-cs"/>
              </a:defRPr>
            </a:pPr>
            <a:endParaRPr lang="es-MX"/>
          </a:p>
        </c:txPr>
        <c:crossAx val="329358672"/>
        <c:crosses val="autoZero"/>
        <c:auto val="1"/>
        <c:lblAlgn val="ctr"/>
        <c:lblOffset val="100"/>
        <c:noMultiLvlLbl val="0"/>
      </c:catAx>
      <c:valAx>
        <c:axId val="329358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3674387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ontserrat" pitchFamily="2" charset="77"/>
                <a:ea typeface="+mn-ea"/>
                <a:cs typeface="+mn-cs"/>
              </a:defRPr>
            </a:pPr>
            <a:r>
              <a:rPr lang="en-US" sz="1400"/>
              <a:t>Indicador 16. Porcentaje de estudiantes que participan en proyectos de investigación relacionados con los criterios del SEAES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16'!$E$12</c:f>
              <c:strCache>
                <c:ptCount val="1"/>
                <c:pt idx="0">
                  <c:v>TSU</c:v>
                </c:pt>
              </c:strCache>
            </c:strRef>
          </c:tx>
          <c:spPr>
            <a:solidFill>
              <a:schemeClr val="accent1"/>
            </a:solidFill>
            <a:ln>
              <a:noFill/>
            </a:ln>
            <a:effectLst/>
          </c:spPr>
          <c:invertIfNegative val="0"/>
          <c:cat>
            <c:strRef>
              <c:f>'Indicador 16'!$G$3:$M$3</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16'!$G$12:$M$12</c:f>
              <c:numCache>
                <c:formatCode>0.0%</c:formatCode>
                <c:ptCount val="7"/>
                <c:pt idx="0">
                  <c:v>7.128309572301425E-2</c:v>
                </c:pt>
                <c:pt idx="1">
                  <c:v>0</c:v>
                </c:pt>
                <c:pt idx="2">
                  <c:v>0</c:v>
                </c:pt>
                <c:pt idx="3">
                  <c:v>7.5356415478615074E-2</c:v>
                </c:pt>
                <c:pt idx="4">
                  <c:v>7.5356415478615074E-2</c:v>
                </c:pt>
                <c:pt idx="5">
                  <c:v>2.0366598778004071E-3</c:v>
                </c:pt>
                <c:pt idx="6">
                  <c:v>0</c:v>
                </c:pt>
              </c:numCache>
            </c:numRef>
          </c:val>
          <c:extLst>
            <c:ext xmlns:c16="http://schemas.microsoft.com/office/drawing/2014/chart" uri="{C3380CC4-5D6E-409C-BE32-E72D297353CC}">
              <c16:uniqueId val="{00000000-750C-F245-9775-0EFAF70DEE76}"/>
            </c:ext>
          </c:extLst>
        </c:ser>
        <c:ser>
          <c:idx val="1"/>
          <c:order val="1"/>
          <c:tx>
            <c:strRef>
              <c:f>'Indicador 16'!$E$13</c:f>
              <c:strCache>
                <c:ptCount val="1"/>
                <c:pt idx="0">
                  <c:v>Licenciatura</c:v>
                </c:pt>
              </c:strCache>
            </c:strRef>
          </c:tx>
          <c:spPr>
            <a:solidFill>
              <a:schemeClr val="accent2"/>
            </a:solidFill>
            <a:ln>
              <a:noFill/>
            </a:ln>
            <a:effectLst/>
          </c:spPr>
          <c:invertIfNegative val="0"/>
          <c:cat>
            <c:strRef>
              <c:f>'Indicador 16'!$G$3:$M$3</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16'!$G$13:$M$13</c:f>
              <c:numCache>
                <c:formatCode>0%</c:formatCode>
                <c:ptCount val="7"/>
                <c:pt idx="0">
                  <c:v>5.9315057855090468E-2</c:v>
                </c:pt>
                <c:pt idx="1">
                  <c:v>3.2460976935621652E-2</c:v>
                </c:pt>
                <c:pt idx="2">
                  <c:v>2.9308068649530169E-2</c:v>
                </c:pt>
                <c:pt idx="3">
                  <c:v>4.6843208821930576E-2</c:v>
                </c:pt>
                <c:pt idx="4">
                  <c:v>3.5660479925448477E-2</c:v>
                </c:pt>
                <c:pt idx="5">
                  <c:v>3.5427506406771767E-2</c:v>
                </c:pt>
                <c:pt idx="6">
                  <c:v>2.0858895705521473E-2</c:v>
                </c:pt>
              </c:numCache>
            </c:numRef>
          </c:val>
          <c:extLst>
            <c:ext xmlns:c16="http://schemas.microsoft.com/office/drawing/2014/chart" uri="{C3380CC4-5D6E-409C-BE32-E72D297353CC}">
              <c16:uniqueId val="{00000001-750C-F245-9775-0EFAF70DEE76}"/>
            </c:ext>
          </c:extLst>
        </c:ser>
        <c:ser>
          <c:idx val="2"/>
          <c:order val="2"/>
          <c:tx>
            <c:strRef>
              <c:f>'Indicador 16'!$E$14</c:f>
              <c:strCache>
                <c:ptCount val="1"/>
                <c:pt idx="0">
                  <c:v>Especialidad</c:v>
                </c:pt>
              </c:strCache>
            </c:strRef>
          </c:tx>
          <c:spPr>
            <a:solidFill>
              <a:schemeClr val="accent3"/>
            </a:solidFill>
            <a:ln>
              <a:noFill/>
            </a:ln>
            <a:effectLst/>
          </c:spPr>
          <c:invertIfNegative val="0"/>
          <c:cat>
            <c:strRef>
              <c:f>'Indicador 16'!$G$3:$M$3</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16'!$G$14:$M$14</c:f>
              <c:numCache>
                <c:formatCode>0%</c:formatCode>
                <c:ptCount val="7"/>
                <c:pt idx="0">
                  <c:v>0.62765957446808507</c:v>
                </c:pt>
                <c:pt idx="1">
                  <c:v>9.0425531914893623E-2</c:v>
                </c:pt>
                <c:pt idx="2">
                  <c:v>4.2553191489361701E-2</c:v>
                </c:pt>
                <c:pt idx="3">
                  <c:v>0.16489361702127658</c:v>
                </c:pt>
                <c:pt idx="4">
                  <c:v>0.13829787234042554</c:v>
                </c:pt>
                <c:pt idx="5">
                  <c:v>0.11170212765957446</c:v>
                </c:pt>
                <c:pt idx="6">
                  <c:v>3.7234042553191488E-2</c:v>
                </c:pt>
              </c:numCache>
            </c:numRef>
          </c:val>
          <c:extLst>
            <c:ext xmlns:c16="http://schemas.microsoft.com/office/drawing/2014/chart" uri="{C3380CC4-5D6E-409C-BE32-E72D297353CC}">
              <c16:uniqueId val="{00000002-750C-F245-9775-0EFAF70DEE76}"/>
            </c:ext>
          </c:extLst>
        </c:ser>
        <c:ser>
          <c:idx val="3"/>
          <c:order val="3"/>
          <c:tx>
            <c:strRef>
              <c:f>'Indicador 16'!$E$15</c:f>
              <c:strCache>
                <c:ptCount val="1"/>
                <c:pt idx="0">
                  <c:v>Maestría</c:v>
                </c:pt>
              </c:strCache>
            </c:strRef>
          </c:tx>
          <c:spPr>
            <a:solidFill>
              <a:schemeClr val="accent4"/>
            </a:solidFill>
            <a:ln>
              <a:noFill/>
            </a:ln>
            <a:effectLst/>
          </c:spPr>
          <c:invertIfNegative val="0"/>
          <c:cat>
            <c:strRef>
              <c:f>'Indicador 16'!$G$3:$M$3</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16'!$G$15:$M$15</c:f>
              <c:numCache>
                <c:formatCode>0%</c:formatCode>
                <c:ptCount val="7"/>
                <c:pt idx="0">
                  <c:v>0.40016038492381717</c:v>
                </c:pt>
                <c:pt idx="1">
                  <c:v>0.12991178829190056</c:v>
                </c:pt>
                <c:pt idx="2">
                  <c:v>0.1082598235765838</c:v>
                </c:pt>
                <c:pt idx="3">
                  <c:v>0.32237369687249401</c:v>
                </c:pt>
                <c:pt idx="4">
                  <c:v>0.30553327987169204</c:v>
                </c:pt>
                <c:pt idx="5">
                  <c:v>0.22935044105854049</c:v>
                </c:pt>
                <c:pt idx="6">
                  <c:v>0.10024057738572574</c:v>
                </c:pt>
              </c:numCache>
            </c:numRef>
          </c:val>
          <c:extLst>
            <c:ext xmlns:c16="http://schemas.microsoft.com/office/drawing/2014/chart" uri="{C3380CC4-5D6E-409C-BE32-E72D297353CC}">
              <c16:uniqueId val="{00000003-750C-F245-9775-0EFAF70DEE76}"/>
            </c:ext>
          </c:extLst>
        </c:ser>
        <c:ser>
          <c:idx val="4"/>
          <c:order val="4"/>
          <c:tx>
            <c:strRef>
              <c:f>'Indicador 16'!$E$16</c:f>
              <c:strCache>
                <c:ptCount val="1"/>
                <c:pt idx="0">
                  <c:v>Doctorado</c:v>
                </c:pt>
              </c:strCache>
            </c:strRef>
          </c:tx>
          <c:spPr>
            <a:solidFill>
              <a:schemeClr val="accent5"/>
            </a:solidFill>
            <a:ln>
              <a:noFill/>
            </a:ln>
            <a:effectLst/>
          </c:spPr>
          <c:invertIfNegative val="0"/>
          <c:cat>
            <c:strRef>
              <c:f>'Indicador 16'!$G$3:$M$3</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16'!$G$16:$M$16</c:f>
              <c:numCache>
                <c:formatCode>0%</c:formatCode>
                <c:ptCount val="7"/>
                <c:pt idx="0">
                  <c:v>0.45007032348804499</c:v>
                </c:pt>
                <c:pt idx="1">
                  <c:v>0.22222222222222221</c:v>
                </c:pt>
                <c:pt idx="2">
                  <c:v>0.21378340365682139</c:v>
                </c:pt>
                <c:pt idx="3">
                  <c:v>0.49226441631504925</c:v>
                </c:pt>
                <c:pt idx="4">
                  <c:v>0.49226441631504925</c:v>
                </c:pt>
                <c:pt idx="5">
                  <c:v>0.32067510548523209</c:v>
                </c:pt>
                <c:pt idx="6">
                  <c:v>0.1940928270042194</c:v>
                </c:pt>
              </c:numCache>
            </c:numRef>
          </c:val>
          <c:extLst>
            <c:ext xmlns:c16="http://schemas.microsoft.com/office/drawing/2014/chart" uri="{C3380CC4-5D6E-409C-BE32-E72D297353CC}">
              <c16:uniqueId val="{00000004-750C-F245-9775-0EFAF70DEE76}"/>
            </c:ext>
          </c:extLst>
        </c:ser>
        <c:dLbls>
          <c:showLegendKey val="0"/>
          <c:showVal val="0"/>
          <c:showCatName val="0"/>
          <c:showSerName val="0"/>
          <c:showPercent val="0"/>
          <c:showBubbleSize val="0"/>
        </c:dLbls>
        <c:gapWidth val="219"/>
        <c:overlap val="-27"/>
        <c:axId val="367438735"/>
        <c:axId val="329358672"/>
      </c:barChart>
      <c:catAx>
        <c:axId val="367438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2"/>
                </a:solidFill>
                <a:latin typeface="Montserrat" pitchFamily="2" charset="77"/>
                <a:ea typeface="+mn-ea"/>
                <a:cs typeface="+mn-cs"/>
              </a:defRPr>
            </a:pPr>
            <a:endParaRPr lang="es-MX"/>
          </a:p>
        </c:txPr>
        <c:crossAx val="329358672"/>
        <c:crosses val="autoZero"/>
        <c:auto val="1"/>
        <c:lblAlgn val="ctr"/>
        <c:lblOffset val="100"/>
        <c:noMultiLvlLbl val="0"/>
      </c:catAx>
      <c:valAx>
        <c:axId val="329358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3674387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n-US"/>
              <a:t>Indicador 17. Composición porcentual del personal directivo y administrativo en función de los criterios de equidad social y de género, inclusión e interculturalidad</a:t>
            </a:r>
            <a:r>
              <a:rPr lang="es-MX"/>
              <a:t> </a:t>
            </a:r>
            <a:endParaRPr lang="en-US"/>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17'!$E$11</c:f>
              <c:strCache>
                <c:ptCount val="1"/>
                <c:pt idx="0">
                  <c:v>Personal directivo</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'Indicador 17'!$G$9:$M$10</c:f>
              <c:multiLvlStrCache>
                <c:ptCount val="7"/>
                <c:lvl>
                  <c:pt idx="0">
                    <c:v>Mujeres</c:v>
                  </c:pt>
                  <c:pt idx="1">
                    <c:v>Hombres</c:v>
                  </c:pt>
                  <c:pt idx="2">
                    <c:v>Otras autoadscripciones sexogenéricas</c:v>
                  </c:pt>
                  <c:pt idx="3">
                    <c:v>Personas con discapacidad</c:v>
                  </c:pt>
                  <c:pt idx="4">
                    <c:v>Personas sin discapacidad</c:v>
                  </c:pt>
                  <c:pt idx="5">
                    <c:v>Personas que se autoidentifican como indígenas, afromexicanas, migrantes u otra identidad cultural</c:v>
                  </c:pt>
                  <c:pt idx="6">
                    <c:v>Personas que no se autoidentifican como indígenas, afromexicanas, migrantes u otra identidad cultural</c:v>
                  </c:pt>
                </c:lvl>
                <c:lvl>
                  <c:pt idx="0">
                    <c:v>Equidad Social y de Género</c:v>
                  </c:pt>
                  <c:pt idx="3">
                    <c:v>Inclusión</c:v>
                  </c:pt>
                  <c:pt idx="5">
                    <c:v>Interculturalidad</c:v>
                  </c:pt>
                </c:lvl>
              </c:multiLvlStrCache>
            </c:multiLvlStrRef>
          </c:cat>
          <c:val>
            <c:numRef>
              <c:f>'Indicador 17'!$G$11:$M$11</c:f>
              <c:numCache>
                <c:formatCode>0.0%</c:formatCode>
                <c:ptCount val="7"/>
                <c:pt idx="0">
                  <c:v>0.51770657672849918</c:v>
                </c:pt>
                <c:pt idx="1">
                  <c:v>0.48229342327150082</c:v>
                </c:pt>
                <c:pt idx="2">
                  <c:v>0</c:v>
                </c:pt>
                <c:pt idx="3">
                  <c:v>0</c:v>
                </c:pt>
                <c:pt idx="4">
                  <c:v>0</c:v>
                </c:pt>
                <c:pt idx="5">
                  <c:v>0</c:v>
                </c:pt>
                <c:pt idx="6">
                  <c:v>0</c:v>
                </c:pt>
              </c:numCache>
            </c:numRef>
          </c:val>
          <c:extLst>
            <c:ext xmlns:c16="http://schemas.microsoft.com/office/drawing/2014/chart" uri="{C3380CC4-5D6E-409C-BE32-E72D297353CC}">
              <c16:uniqueId val="{00000000-D55D-BC43-B505-A2B3FDF78FCF}"/>
            </c:ext>
          </c:extLst>
        </c:ser>
        <c:dLbls>
          <c:dLblPos val="outEnd"/>
          <c:showLegendKey val="0"/>
          <c:showVal val="1"/>
          <c:showCatName val="0"/>
          <c:showSerName val="0"/>
          <c:showPercent val="0"/>
          <c:showBubbleSize val="0"/>
        </c:dLbls>
        <c:gapWidth val="219"/>
        <c:overlap val="-27"/>
        <c:axId val="367438735"/>
        <c:axId val="329358672"/>
      </c:barChart>
      <c:catAx>
        <c:axId val="367438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329358672"/>
        <c:crosses val="autoZero"/>
        <c:auto val="1"/>
        <c:lblAlgn val="ctr"/>
        <c:lblOffset val="100"/>
        <c:noMultiLvlLbl val="0"/>
      </c:catAx>
      <c:valAx>
        <c:axId val="329358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3674387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n-US"/>
              <a:t>Indicador 17. Composición porcentual del personal directivo y administrativo en función de los criterios de equidad social y de género, inclusión e interculturalidad</a:t>
            </a:r>
            <a:r>
              <a:rPr lang="es-MX"/>
              <a:t> </a:t>
            </a:r>
            <a:endParaRPr lang="en-US"/>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17'!$E$12</c:f>
              <c:strCache>
                <c:ptCount val="1"/>
                <c:pt idx="0">
                  <c:v>Personal administrativo</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'Indicador 17'!$G$9:$M$10</c:f>
              <c:multiLvlStrCache>
                <c:ptCount val="7"/>
                <c:lvl>
                  <c:pt idx="0">
                    <c:v>Mujeres</c:v>
                  </c:pt>
                  <c:pt idx="1">
                    <c:v>Hombres</c:v>
                  </c:pt>
                  <c:pt idx="2">
                    <c:v>Otras autoadscripciones sexogenéricas</c:v>
                  </c:pt>
                  <c:pt idx="3">
                    <c:v>Personas con discapacidad</c:v>
                  </c:pt>
                  <c:pt idx="4">
                    <c:v>Personas sin discapacidad</c:v>
                  </c:pt>
                  <c:pt idx="5">
                    <c:v>Personas que se autoidentifican como indígenas, afromexicanas, migrantes u otra identidad cultural</c:v>
                  </c:pt>
                  <c:pt idx="6">
                    <c:v>Personas que no se autoidentifican como indígenas, afromexicanas, migrantes u otra identidad cultural</c:v>
                  </c:pt>
                </c:lvl>
                <c:lvl>
                  <c:pt idx="0">
                    <c:v>Equidad Social y de Género</c:v>
                  </c:pt>
                  <c:pt idx="3">
                    <c:v>Inclusión</c:v>
                  </c:pt>
                  <c:pt idx="5">
                    <c:v>Interculturalidad</c:v>
                  </c:pt>
                </c:lvl>
              </c:multiLvlStrCache>
            </c:multiLvlStrRef>
          </c:cat>
          <c:val>
            <c:numRef>
              <c:f>'Indicador 17'!$G$12:$M$12</c:f>
              <c:numCache>
                <c:formatCode>0%</c:formatCode>
                <c:ptCount val="7"/>
                <c:pt idx="0">
                  <c:v>0.63579630554168742</c:v>
                </c:pt>
                <c:pt idx="1">
                  <c:v>0.36420369445831252</c:v>
                </c:pt>
                <c:pt idx="2">
                  <c:v>0</c:v>
                </c:pt>
                <c:pt idx="3">
                  <c:v>0</c:v>
                </c:pt>
                <c:pt idx="4">
                  <c:v>0</c:v>
                </c:pt>
                <c:pt idx="5">
                  <c:v>0</c:v>
                </c:pt>
                <c:pt idx="6">
                  <c:v>0</c:v>
                </c:pt>
              </c:numCache>
            </c:numRef>
          </c:val>
          <c:extLst>
            <c:ext xmlns:c16="http://schemas.microsoft.com/office/drawing/2014/chart" uri="{C3380CC4-5D6E-409C-BE32-E72D297353CC}">
              <c16:uniqueId val="{00000000-D88F-334A-A6DB-9A62E307EEEE}"/>
            </c:ext>
          </c:extLst>
        </c:ser>
        <c:dLbls>
          <c:dLblPos val="outEnd"/>
          <c:showLegendKey val="0"/>
          <c:showVal val="1"/>
          <c:showCatName val="0"/>
          <c:showSerName val="0"/>
          <c:showPercent val="0"/>
          <c:showBubbleSize val="0"/>
        </c:dLbls>
        <c:gapWidth val="219"/>
        <c:overlap val="-27"/>
        <c:axId val="367438735"/>
        <c:axId val="329358672"/>
      </c:barChart>
      <c:catAx>
        <c:axId val="367438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329358672"/>
        <c:crosses val="autoZero"/>
        <c:auto val="1"/>
        <c:lblAlgn val="ctr"/>
        <c:lblOffset val="100"/>
        <c:noMultiLvlLbl val="0"/>
      </c:catAx>
      <c:valAx>
        <c:axId val="329358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3674387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r>
              <a:rPr lang="en-US"/>
              <a:t>Indicador 17. Composición porcentual del personal directivo y administrativo en función de los criterios de equidad social y de género, inclusión e interculturalidad</a:t>
            </a:r>
            <a:r>
              <a:rPr lang="es-MX"/>
              <a:t> </a:t>
            </a:r>
            <a:endParaRPr lang="en-US"/>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17'!$E$11</c:f>
              <c:strCache>
                <c:ptCount val="1"/>
                <c:pt idx="0">
                  <c:v>Personal directivo</c:v>
                </c:pt>
              </c:strCache>
            </c:strRef>
          </c:tx>
          <c:spPr>
            <a:solidFill>
              <a:schemeClr val="accent1"/>
            </a:solidFill>
            <a:ln>
              <a:noFill/>
            </a:ln>
            <a:effectLst/>
          </c:spPr>
          <c:invertIfNegative val="0"/>
          <c:cat>
            <c:multiLvlStrRef>
              <c:f>'Indicador 17'!$G$9:$M$10</c:f>
              <c:multiLvlStrCache>
                <c:ptCount val="7"/>
                <c:lvl>
                  <c:pt idx="0">
                    <c:v>Mujeres</c:v>
                  </c:pt>
                  <c:pt idx="1">
                    <c:v>Hombres</c:v>
                  </c:pt>
                  <c:pt idx="2">
                    <c:v>Otras autoadscripciones sexogenéricas</c:v>
                  </c:pt>
                  <c:pt idx="3">
                    <c:v>Personas con discapacidad</c:v>
                  </c:pt>
                  <c:pt idx="4">
                    <c:v>Personas sin discapacidad</c:v>
                  </c:pt>
                  <c:pt idx="5">
                    <c:v>Personas que se autoidentifican como indígenas, afromexicanas, migrantes u otra identidad cultural</c:v>
                  </c:pt>
                  <c:pt idx="6">
                    <c:v>Personas que no se autoidentifican como indígenas, afromexicanas, migrantes u otra identidad cultural</c:v>
                  </c:pt>
                </c:lvl>
                <c:lvl>
                  <c:pt idx="0">
                    <c:v>Equidad Social y de Género</c:v>
                  </c:pt>
                  <c:pt idx="3">
                    <c:v>Inclusión</c:v>
                  </c:pt>
                  <c:pt idx="5">
                    <c:v>Interculturalidad</c:v>
                  </c:pt>
                </c:lvl>
              </c:multiLvlStrCache>
            </c:multiLvlStrRef>
          </c:cat>
          <c:val>
            <c:numRef>
              <c:f>'Indicador 17'!$G$11:$M$11</c:f>
              <c:numCache>
                <c:formatCode>0.0%</c:formatCode>
                <c:ptCount val="7"/>
                <c:pt idx="0">
                  <c:v>0.51770657672849918</c:v>
                </c:pt>
                <c:pt idx="1">
                  <c:v>0.48229342327150082</c:v>
                </c:pt>
                <c:pt idx="2">
                  <c:v>0</c:v>
                </c:pt>
                <c:pt idx="3">
                  <c:v>0</c:v>
                </c:pt>
                <c:pt idx="4">
                  <c:v>0</c:v>
                </c:pt>
                <c:pt idx="5">
                  <c:v>0</c:v>
                </c:pt>
                <c:pt idx="6">
                  <c:v>0</c:v>
                </c:pt>
              </c:numCache>
            </c:numRef>
          </c:val>
          <c:extLst>
            <c:ext xmlns:c16="http://schemas.microsoft.com/office/drawing/2014/chart" uri="{C3380CC4-5D6E-409C-BE32-E72D297353CC}">
              <c16:uniqueId val="{00000000-27DE-0843-9EBD-58A8E965A9AF}"/>
            </c:ext>
          </c:extLst>
        </c:ser>
        <c:ser>
          <c:idx val="1"/>
          <c:order val="1"/>
          <c:tx>
            <c:strRef>
              <c:f>'Indicador 17'!$E$12</c:f>
              <c:strCache>
                <c:ptCount val="1"/>
                <c:pt idx="0">
                  <c:v>Personal administrativo</c:v>
                </c:pt>
              </c:strCache>
            </c:strRef>
          </c:tx>
          <c:spPr>
            <a:solidFill>
              <a:schemeClr val="accent2"/>
            </a:solidFill>
            <a:ln>
              <a:noFill/>
            </a:ln>
            <a:effectLst/>
          </c:spPr>
          <c:invertIfNegative val="0"/>
          <c:cat>
            <c:multiLvlStrRef>
              <c:f>'Indicador 17'!$G$9:$M$10</c:f>
              <c:multiLvlStrCache>
                <c:ptCount val="7"/>
                <c:lvl>
                  <c:pt idx="0">
                    <c:v>Mujeres</c:v>
                  </c:pt>
                  <c:pt idx="1">
                    <c:v>Hombres</c:v>
                  </c:pt>
                  <c:pt idx="2">
                    <c:v>Otras autoadscripciones sexogenéricas</c:v>
                  </c:pt>
                  <c:pt idx="3">
                    <c:v>Personas con discapacidad</c:v>
                  </c:pt>
                  <c:pt idx="4">
                    <c:v>Personas sin discapacidad</c:v>
                  </c:pt>
                  <c:pt idx="5">
                    <c:v>Personas que se autoidentifican como indígenas, afromexicanas, migrantes u otra identidad cultural</c:v>
                  </c:pt>
                  <c:pt idx="6">
                    <c:v>Personas que no se autoidentifican como indígenas, afromexicanas, migrantes u otra identidad cultural</c:v>
                  </c:pt>
                </c:lvl>
                <c:lvl>
                  <c:pt idx="0">
                    <c:v>Equidad Social y de Género</c:v>
                  </c:pt>
                  <c:pt idx="3">
                    <c:v>Inclusión</c:v>
                  </c:pt>
                  <c:pt idx="5">
                    <c:v>Interculturalidad</c:v>
                  </c:pt>
                </c:lvl>
              </c:multiLvlStrCache>
            </c:multiLvlStrRef>
          </c:cat>
          <c:val>
            <c:numRef>
              <c:f>'Indicador 17'!$G$12:$M$12</c:f>
              <c:numCache>
                <c:formatCode>0%</c:formatCode>
                <c:ptCount val="7"/>
                <c:pt idx="0">
                  <c:v>0.63579630554168742</c:v>
                </c:pt>
                <c:pt idx="1">
                  <c:v>0.36420369445831252</c:v>
                </c:pt>
                <c:pt idx="2">
                  <c:v>0</c:v>
                </c:pt>
                <c:pt idx="3">
                  <c:v>0</c:v>
                </c:pt>
                <c:pt idx="4">
                  <c:v>0</c:v>
                </c:pt>
                <c:pt idx="5">
                  <c:v>0</c:v>
                </c:pt>
                <c:pt idx="6">
                  <c:v>0</c:v>
                </c:pt>
              </c:numCache>
            </c:numRef>
          </c:val>
          <c:extLst>
            <c:ext xmlns:c16="http://schemas.microsoft.com/office/drawing/2014/chart" uri="{C3380CC4-5D6E-409C-BE32-E72D297353CC}">
              <c16:uniqueId val="{00000001-27DE-0843-9EBD-58A8E965A9AF}"/>
            </c:ext>
          </c:extLst>
        </c:ser>
        <c:dLbls>
          <c:showLegendKey val="0"/>
          <c:showVal val="0"/>
          <c:showCatName val="0"/>
          <c:showSerName val="0"/>
          <c:showPercent val="0"/>
          <c:showBubbleSize val="0"/>
        </c:dLbls>
        <c:gapWidth val="219"/>
        <c:overlap val="-27"/>
        <c:axId val="367438735"/>
        <c:axId val="329358672"/>
      </c:barChart>
      <c:catAx>
        <c:axId val="367438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329358672"/>
        <c:crosses val="autoZero"/>
        <c:auto val="1"/>
        <c:lblAlgn val="ctr"/>
        <c:lblOffset val="100"/>
        <c:noMultiLvlLbl val="0"/>
      </c:catAx>
      <c:valAx>
        <c:axId val="329358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crossAx val="3674387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defRPr>
      </a:pPr>
      <a:endParaRPr lang="es-MX"/>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2"/>
                </a:solidFill>
                <a:latin typeface="Montserrat" pitchFamily="2" charset="77"/>
                <a:ea typeface="+mn-ea"/>
                <a:cs typeface="+mn-cs"/>
              </a:defRPr>
            </a:pPr>
            <a:r>
              <a:rPr lang="en-US"/>
              <a:t>Indicador 18. </a:t>
            </a:r>
            <a:r>
              <a:rPr lang="es-MX"/>
              <a:t>Número de iniciativas, servicios y acciones de acompañamiento a los y las estudiantes, de vinculación, de gestión cultural y de gestión en general que incorporan los criterios transversales del SEAES</a:t>
            </a:r>
            <a:endParaRPr lang="en-US"/>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18'!$E$5</c:f>
              <c:strCache>
                <c:ptCount val="1"/>
                <c:pt idx="0">
                  <c:v>Acompañamiento estudiantil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18'!$G$4:$M$4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18'!$G$5:$M$5</c:f>
              <c:numCache>
                <c:formatCode>General</c:formatCode>
                <c:ptCount val="7"/>
                <c:pt idx="0">
                  <c:v>61</c:v>
                </c:pt>
                <c:pt idx="1">
                  <c:v>12</c:v>
                </c:pt>
                <c:pt idx="2">
                  <c:v>30</c:v>
                </c:pt>
                <c:pt idx="3">
                  <c:v>80</c:v>
                </c:pt>
                <c:pt idx="4">
                  <c:v>28</c:v>
                </c:pt>
                <c:pt idx="5">
                  <c:v>22</c:v>
                </c:pt>
                <c:pt idx="6">
                  <c:v>23</c:v>
                </c:pt>
              </c:numCache>
            </c:numRef>
          </c:val>
          <c:extLst>
            <c:ext xmlns:c16="http://schemas.microsoft.com/office/drawing/2014/chart" uri="{C3380CC4-5D6E-409C-BE32-E72D297353CC}">
              <c16:uniqueId val="{00000000-A950-334A-9921-1B93ECB07E0E}"/>
            </c:ext>
          </c:extLst>
        </c:ser>
        <c:dLbls>
          <c:dLblPos val="outEnd"/>
          <c:showLegendKey val="0"/>
          <c:showVal val="1"/>
          <c:showCatName val="0"/>
          <c:showSerName val="0"/>
          <c:showPercent val="0"/>
          <c:showBubbleSize val="0"/>
        </c:dLbls>
        <c:gapWidth val="219"/>
        <c:axId val="329279424"/>
        <c:axId val="1629243840"/>
      </c:barChart>
      <c:catAx>
        <c:axId val="32927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crossAx val="1629243840"/>
        <c:crossesAt val="0"/>
        <c:auto val="1"/>
        <c:lblAlgn val="ctr"/>
        <c:lblOffset val="100"/>
        <c:noMultiLvlLbl val="0"/>
      </c:catAx>
      <c:valAx>
        <c:axId val="1629243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crossAx val="329279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600">
          <a:solidFill>
            <a:schemeClr val="tx2"/>
          </a:solidFill>
          <a:latin typeface="Montserrat" pitchFamily="2" charset="77"/>
        </a:defRPr>
      </a:pPr>
      <a:endParaRPr lang="es-MX"/>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2"/>
                </a:solidFill>
                <a:latin typeface="Montserrat" pitchFamily="2" charset="77"/>
                <a:ea typeface="+mn-ea"/>
                <a:cs typeface="+mn-cs"/>
              </a:defRPr>
            </a:pPr>
            <a:r>
              <a:rPr lang="en-US"/>
              <a:t>Indicador 18. </a:t>
            </a:r>
            <a:r>
              <a:rPr lang="es-MX"/>
              <a:t>Número de iniciativas, servicios y acciones de acompañamiento a los y las estudiantes, de vinculación, de gestión cultural y de gestión en general que incorporan los criterios transversales del SEAES</a:t>
            </a:r>
            <a:endParaRPr lang="en-US"/>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18'!$E$6</c:f>
              <c:strCache>
                <c:ptCount val="1"/>
                <c:pt idx="0">
                  <c:v>Vinculación con la comunidad</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18'!$G$4:$M$4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18'!$G$6:$M$6</c:f>
              <c:numCache>
                <c:formatCode>General</c:formatCode>
                <c:ptCount val="7"/>
                <c:pt idx="0">
                  <c:v>39</c:v>
                </c:pt>
                <c:pt idx="1">
                  <c:v>6</c:v>
                </c:pt>
                <c:pt idx="2">
                  <c:v>13</c:v>
                </c:pt>
                <c:pt idx="3">
                  <c:v>45</c:v>
                </c:pt>
                <c:pt idx="4">
                  <c:v>26</c:v>
                </c:pt>
                <c:pt idx="5">
                  <c:v>53</c:v>
                </c:pt>
                <c:pt idx="6">
                  <c:v>14</c:v>
                </c:pt>
              </c:numCache>
            </c:numRef>
          </c:val>
          <c:extLst>
            <c:ext xmlns:c16="http://schemas.microsoft.com/office/drawing/2014/chart" uri="{C3380CC4-5D6E-409C-BE32-E72D297353CC}">
              <c16:uniqueId val="{00000000-AA55-1545-8271-BE61FC64B985}"/>
            </c:ext>
          </c:extLst>
        </c:ser>
        <c:dLbls>
          <c:dLblPos val="outEnd"/>
          <c:showLegendKey val="0"/>
          <c:showVal val="1"/>
          <c:showCatName val="0"/>
          <c:showSerName val="0"/>
          <c:showPercent val="0"/>
          <c:showBubbleSize val="0"/>
        </c:dLbls>
        <c:gapWidth val="219"/>
        <c:axId val="329279424"/>
        <c:axId val="1629243840"/>
      </c:barChart>
      <c:catAx>
        <c:axId val="32927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crossAx val="1629243840"/>
        <c:crossesAt val="0"/>
        <c:auto val="1"/>
        <c:lblAlgn val="ctr"/>
        <c:lblOffset val="100"/>
        <c:noMultiLvlLbl val="0"/>
      </c:catAx>
      <c:valAx>
        <c:axId val="1629243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crossAx val="329279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600">
          <a:solidFill>
            <a:schemeClr val="tx2"/>
          </a:solidFill>
          <a:latin typeface="Montserrat" pitchFamily="2" charset="77"/>
        </a:defRPr>
      </a:pPr>
      <a:endParaRPr lang="es-MX"/>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2"/>
                </a:solidFill>
                <a:latin typeface="Montserrat" pitchFamily="2" charset="77"/>
                <a:ea typeface="+mn-ea"/>
                <a:cs typeface="+mn-cs"/>
              </a:defRPr>
            </a:pPr>
            <a:r>
              <a:rPr lang="en-US"/>
              <a:t>Indicador 18. </a:t>
            </a:r>
            <a:r>
              <a:rPr lang="es-MX"/>
              <a:t>Número de iniciativas, servicios y acciones de acompañamiento a los y las estudiantes, de vinculación, de gestión cultural y de gestión en general que incorporan los criterios transversales del SEAES</a:t>
            </a:r>
            <a:endParaRPr lang="en-US"/>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18'!$E$7</c:f>
              <c:strCache>
                <c:ptCount val="1"/>
                <c:pt idx="0">
                  <c:v>Gestión cultural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18'!$G$4:$M$4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18'!$G$7:$M$7</c:f>
              <c:numCache>
                <c:formatCode>General</c:formatCode>
                <c:ptCount val="7"/>
                <c:pt idx="0">
                  <c:v>11</c:v>
                </c:pt>
                <c:pt idx="1">
                  <c:v>3</c:v>
                </c:pt>
                <c:pt idx="2">
                  <c:v>7</c:v>
                </c:pt>
                <c:pt idx="3">
                  <c:v>14</c:v>
                </c:pt>
                <c:pt idx="4">
                  <c:v>4</c:v>
                </c:pt>
                <c:pt idx="5">
                  <c:v>8</c:v>
                </c:pt>
                <c:pt idx="6">
                  <c:v>9</c:v>
                </c:pt>
              </c:numCache>
            </c:numRef>
          </c:val>
          <c:extLst>
            <c:ext xmlns:c16="http://schemas.microsoft.com/office/drawing/2014/chart" uri="{C3380CC4-5D6E-409C-BE32-E72D297353CC}">
              <c16:uniqueId val="{00000000-CDB4-6749-B9E3-FD382490596E}"/>
            </c:ext>
          </c:extLst>
        </c:ser>
        <c:dLbls>
          <c:dLblPos val="outEnd"/>
          <c:showLegendKey val="0"/>
          <c:showVal val="1"/>
          <c:showCatName val="0"/>
          <c:showSerName val="0"/>
          <c:showPercent val="0"/>
          <c:showBubbleSize val="0"/>
        </c:dLbls>
        <c:gapWidth val="219"/>
        <c:axId val="329279424"/>
        <c:axId val="1629243840"/>
      </c:barChart>
      <c:catAx>
        <c:axId val="32927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crossAx val="1629243840"/>
        <c:crossesAt val="0"/>
        <c:auto val="1"/>
        <c:lblAlgn val="ctr"/>
        <c:lblOffset val="100"/>
        <c:noMultiLvlLbl val="0"/>
      </c:catAx>
      <c:valAx>
        <c:axId val="1629243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crossAx val="329279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600">
          <a:solidFill>
            <a:schemeClr val="tx2"/>
          </a:solidFill>
          <a:latin typeface="Montserrat" pitchFamily="2" charset="77"/>
        </a:defRPr>
      </a:pPr>
      <a:endParaRPr lang="es-MX"/>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2"/>
                </a:solidFill>
                <a:latin typeface="Montserrat" pitchFamily="2" charset="77"/>
                <a:ea typeface="+mn-ea"/>
                <a:cs typeface="+mn-cs"/>
              </a:defRPr>
            </a:pPr>
            <a:r>
              <a:rPr lang="en-US"/>
              <a:t>Indicador 18. </a:t>
            </a:r>
            <a:r>
              <a:rPr lang="es-MX"/>
              <a:t>Número de iniciativas, servicios y acciones de acompañamiento a los y las estudiantes, de vinculación, de gestión cultural y de gestión en general que incorporan los criterios transversales del SEAES</a:t>
            </a:r>
            <a:endParaRPr lang="en-US"/>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18'!$E$8</c:f>
              <c:strCache>
                <c:ptCount val="1"/>
                <c:pt idx="0">
                  <c:v>Gestión institucional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18'!$G$4:$M$4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18'!$G$8:$M$8</c:f>
              <c:numCache>
                <c:formatCode>General</c:formatCode>
                <c:ptCount val="7"/>
                <c:pt idx="0">
                  <c:v>185</c:v>
                </c:pt>
                <c:pt idx="1">
                  <c:v>46</c:v>
                </c:pt>
                <c:pt idx="2">
                  <c:v>53</c:v>
                </c:pt>
                <c:pt idx="3">
                  <c:v>138</c:v>
                </c:pt>
                <c:pt idx="4">
                  <c:v>90</c:v>
                </c:pt>
                <c:pt idx="5">
                  <c:v>69</c:v>
                </c:pt>
                <c:pt idx="6">
                  <c:v>39</c:v>
                </c:pt>
              </c:numCache>
            </c:numRef>
          </c:val>
          <c:extLst>
            <c:ext xmlns:c16="http://schemas.microsoft.com/office/drawing/2014/chart" uri="{C3380CC4-5D6E-409C-BE32-E72D297353CC}">
              <c16:uniqueId val="{00000000-C553-AF45-98DF-AEEEB759CDC7}"/>
            </c:ext>
          </c:extLst>
        </c:ser>
        <c:dLbls>
          <c:dLblPos val="outEnd"/>
          <c:showLegendKey val="0"/>
          <c:showVal val="1"/>
          <c:showCatName val="0"/>
          <c:showSerName val="0"/>
          <c:showPercent val="0"/>
          <c:showBubbleSize val="0"/>
        </c:dLbls>
        <c:gapWidth val="219"/>
        <c:axId val="329279424"/>
        <c:axId val="1629243840"/>
      </c:barChart>
      <c:catAx>
        <c:axId val="32927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crossAx val="1629243840"/>
        <c:crossesAt val="0"/>
        <c:auto val="1"/>
        <c:lblAlgn val="ctr"/>
        <c:lblOffset val="100"/>
        <c:noMultiLvlLbl val="0"/>
      </c:catAx>
      <c:valAx>
        <c:axId val="1629243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crossAx val="329279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600">
          <a:solidFill>
            <a:schemeClr val="tx2"/>
          </a:solidFill>
          <a:latin typeface="Montserrat" pitchFamily="2" charset="77"/>
        </a:defRPr>
      </a:pPr>
      <a:endParaRPr lang="es-MX"/>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2"/>
                </a:solidFill>
                <a:latin typeface="Montserrat" pitchFamily="2" charset="77"/>
                <a:ea typeface="+mn-ea"/>
                <a:cs typeface="+mn-cs"/>
              </a:defRPr>
            </a:pPr>
            <a:r>
              <a:rPr lang="en-US"/>
              <a:t>Indicador 18. </a:t>
            </a:r>
            <a:r>
              <a:rPr lang="es-MX"/>
              <a:t>Número de iniciativas, servicios y acciones de acompañamiento a los y las estudiantes, de vinculación, de gestión cultural y de gestión en general que incorporan los criterios transversales del SEAES</a:t>
            </a:r>
            <a:endParaRPr lang="en-US"/>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18'!$E$5</c:f>
              <c:strCache>
                <c:ptCount val="1"/>
                <c:pt idx="0">
                  <c:v>Acompañamiento estudiantil</c:v>
                </c:pt>
              </c:strCache>
            </c:strRef>
          </c:tx>
          <c:spPr>
            <a:solidFill>
              <a:schemeClr val="accent1"/>
            </a:solidFill>
            <a:ln>
              <a:noFill/>
            </a:ln>
            <a:effectLst/>
          </c:spPr>
          <c:invertIfNegative val="0"/>
          <c:cat>
            <c:strRef>
              <c:f>'Indicador 18'!$G$4:$M$4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18'!$G$5:$M$5</c:f>
              <c:numCache>
                <c:formatCode>General</c:formatCode>
                <c:ptCount val="7"/>
                <c:pt idx="0">
                  <c:v>61</c:v>
                </c:pt>
                <c:pt idx="1">
                  <c:v>12</c:v>
                </c:pt>
                <c:pt idx="2">
                  <c:v>30</c:v>
                </c:pt>
                <c:pt idx="3">
                  <c:v>80</c:v>
                </c:pt>
                <c:pt idx="4">
                  <c:v>28</c:v>
                </c:pt>
                <c:pt idx="5">
                  <c:v>22</c:v>
                </c:pt>
                <c:pt idx="6">
                  <c:v>23</c:v>
                </c:pt>
              </c:numCache>
            </c:numRef>
          </c:val>
          <c:extLst>
            <c:ext xmlns:c16="http://schemas.microsoft.com/office/drawing/2014/chart" uri="{C3380CC4-5D6E-409C-BE32-E72D297353CC}">
              <c16:uniqueId val="{00000000-D6A4-274A-83B2-AAAC19780951}"/>
            </c:ext>
          </c:extLst>
        </c:ser>
        <c:ser>
          <c:idx val="1"/>
          <c:order val="1"/>
          <c:tx>
            <c:strRef>
              <c:f>'Indicador 18'!$E$6</c:f>
              <c:strCache>
                <c:ptCount val="1"/>
                <c:pt idx="0">
                  <c:v>Vinculación con la comunidad</c:v>
                </c:pt>
              </c:strCache>
            </c:strRef>
          </c:tx>
          <c:spPr>
            <a:solidFill>
              <a:schemeClr val="accent2"/>
            </a:solidFill>
            <a:ln>
              <a:noFill/>
            </a:ln>
            <a:effectLst/>
          </c:spPr>
          <c:invertIfNegative val="0"/>
          <c:cat>
            <c:strRef>
              <c:f>'Indicador 18'!$G$4:$M$4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18'!$G$6:$M$6</c:f>
              <c:numCache>
                <c:formatCode>General</c:formatCode>
                <c:ptCount val="7"/>
                <c:pt idx="0">
                  <c:v>39</c:v>
                </c:pt>
                <c:pt idx="1">
                  <c:v>6</c:v>
                </c:pt>
                <c:pt idx="2">
                  <c:v>13</c:v>
                </c:pt>
                <c:pt idx="3">
                  <c:v>45</c:v>
                </c:pt>
                <c:pt idx="4">
                  <c:v>26</c:v>
                </c:pt>
                <c:pt idx="5">
                  <c:v>53</c:v>
                </c:pt>
                <c:pt idx="6">
                  <c:v>14</c:v>
                </c:pt>
              </c:numCache>
            </c:numRef>
          </c:val>
          <c:extLst>
            <c:ext xmlns:c16="http://schemas.microsoft.com/office/drawing/2014/chart" uri="{C3380CC4-5D6E-409C-BE32-E72D297353CC}">
              <c16:uniqueId val="{00000001-D6A4-274A-83B2-AAAC19780951}"/>
            </c:ext>
          </c:extLst>
        </c:ser>
        <c:ser>
          <c:idx val="2"/>
          <c:order val="2"/>
          <c:tx>
            <c:strRef>
              <c:f>'Indicador 18'!$E$7</c:f>
              <c:strCache>
                <c:ptCount val="1"/>
                <c:pt idx="0">
                  <c:v>Gestión cultural</c:v>
                </c:pt>
              </c:strCache>
            </c:strRef>
          </c:tx>
          <c:spPr>
            <a:solidFill>
              <a:schemeClr val="accent3"/>
            </a:solidFill>
            <a:ln>
              <a:noFill/>
            </a:ln>
            <a:effectLst/>
          </c:spPr>
          <c:invertIfNegative val="0"/>
          <c:cat>
            <c:strRef>
              <c:f>'Indicador 18'!$G$4:$M$4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18'!$G$7:$M$7</c:f>
              <c:numCache>
                <c:formatCode>General</c:formatCode>
                <c:ptCount val="7"/>
                <c:pt idx="0">
                  <c:v>11</c:v>
                </c:pt>
                <c:pt idx="1">
                  <c:v>3</c:v>
                </c:pt>
                <c:pt idx="2">
                  <c:v>7</c:v>
                </c:pt>
                <c:pt idx="3">
                  <c:v>14</c:v>
                </c:pt>
                <c:pt idx="4">
                  <c:v>4</c:v>
                </c:pt>
                <c:pt idx="5">
                  <c:v>8</c:v>
                </c:pt>
                <c:pt idx="6">
                  <c:v>9</c:v>
                </c:pt>
              </c:numCache>
            </c:numRef>
          </c:val>
          <c:extLst>
            <c:ext xmlns:c16="http://schemas.microsoft.com/office/drawing/2014/chart" uri="{C3380CC4-5D6E-409C-BE32-E72D297353CC}">
              <c16:uniqueId val="{00000002-D6A4-274A-83B2-AAAC19780951}"/>
            </c:ext>
          </c:extLst>
        </c:ser>
        <c:ser>
          <c:idx val="3"/>
          <c:order val="3"/>
          <c:tx>
            <c:strRef>
              <c:f>'Indicador 18'!$E$8</c:f>
              <c:strCache>
                <c:ptCount val="1"/>
                <c:pt idx="0">
                  <c:v>Gestión institucional</c:v>
                </c:pt>
              </c:strCache>
            </c:strRef>
          </c:tx>
          <c:spPr>
            <a:solidFill>
              <a:schemeClr val="accent4"/>
            </a:solidFill>
            <a:ln>
              <a:noFill/>
            </a:ln>
            <a:effectLst/>
          </c:spPr>
          <c:invertIfNegative val="0"/>
          <c:cat>
            <c:strRef>
              <c:f>'Indicador 18'!$G$4:$M$4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18'!$G$8:$M$8</c:f>
              <c:numCache>
                <c:formatCode>General</c:formatCode>
                <c:ptCount val="7"/>
                <c:pt idx="0">
                  <c:v>185</c:v>
                </c:pt>
                <c:pt idx="1">
                  <c:v>46</c:v>
                </c:pt>
                <c:pt idx="2">
                  <c:v>53</c:v>
                </c:pt>
                <c:pt idx="3">
                  <c:v>138</c:v>
                </c:pt>
                <c:pt idx="4">
                  <c:v>90</c:v>
                </c:pt>
                <c:pt idx="5">
                  <c:v>69</c:v>
                </c:pt>
                <c:pt idx="6">
                  <c:v>39</c:v>
                </c:pt>
              </c:numCache>
            </c:numRef>
          </c:val>
          <c:extLst>
            <c:ext xmlns:c16="http://schemas.microsoft.com/office/drawing/2014/chart" uri="{C3380CC4-5D6E-409C-BE32-E72D297353CC}">
              <c16:uniqueId val="{00000003-D6A4-274A-83B2-AAAC19780951}"/>
            </c:ext>
          </c:extLst>
        </c:ser>
        <c:dLbls>
          <c:showLegendKey val="0"/>
          <c:showVal val="0"/>
          <c:showCatName val="0"/>
          <c:showSerName val="0"/>
          <c:showPercent val="0"/>
          <c:showBubbleSize val="0"/>
        </c:dLbls>
        <c:gapWidth val="219"/>
        <c:axId val="329279424"/>
        <c:axId val="1629243840"/>
      </c:barChart>
      <c:catAx>
        <c:axId val="32927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crossAx val="1629243840"/>
        <c:crossesAt val="0"/>
        <c:auto val="1"/>
        <c:lblAlgn val="ctr"/>
        <c:lblOffset val="100"/>
        <c:noMultiLvlLbl val="0"/>
      </c:catAx>
      <c:valAx>
        <c:axId val="1629243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crossAx val="329279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600">
          <a:solidFill>
            <a:schemeClr val="tx2"/>
          </a:solidFill>
          <a:latin typeface="Montserrat" pitchFamily="2" charset="77"/>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r>
              <a:rPr lang="en-US"/>
              <a:t>Indicador 2. Existencia de mecanismos para evaluar sistemáticamente la formación de los rasgos del perfil de egreso relacionados con los criterios del SEAES en programas educativos de especialidad</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2"/>
              </a:solidFill>
              <a:latin typeface="Montserrat" pitchFamily="2" charset="77"/>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'Indicador 2'!$E$15</c:f>
              <c:strCache>
                <c:ptCount val="1"/>
                <c:pt idx="0">
                  <c:v>Especialidad</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2'!$G$4:$M$4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2'!$G$15:$M$15</c:f>
              <c:numCache>
                <c:formatCode>0%</c:formatCode>
                <c:ptCount val="7"/>
                <c:pt idx="0">
                  <c:v>0.68421052631578949</c:v>
                </c:pt>
                <c:pt idx="1">
                  <c:v>0.57894736842105265</c:v>
                </c:pt>
                <c:pt idx="2">
                  <c:v>0.57894736842105265</c:v>
                </c:pt>
                <c:pt idx="3">
                  <c:v>0.68421052631578949</c:v>
                </c:pt>
                <c:pt idx="4">
                  <c:v>0.57894736842105265</c:v>
                </c:pt>
                <c:pt idx="5">
                  <c:v>0.57894736842105265</c:v>
                </c:pt>
                <c:pt idx="6">
                  <c:v>0.63157894736842102</c:v>
                </c:pt>
              </c:numCache>
            </c:numRef>
          </c:val>
          <c:extLst>
            <c:ext xmlns:c16="http://schemas.microsoft.com/office/drawing/2014/chart" uri="{C3380CC4-5D6E-409C-BE32-E72D297353CC}">
              <c16:uniqueId val="{00000000-00C3-504F-9161-C64347E8C2FA}"/>
            </c:ext>
          </c:extLst>
        </c:ser>
        <c:dLbls>
          <c:dLblPos val="outEnd"/>
          <c:showLegendKey val="0"/>
          <c:showVal val="1"/>
          <c:showCatName val="0"/>
          <c:showSerName val="0"/>
          <c:showPercent val="0"/>
          <c:showBubbleSize val="0"/>
        </c:dLbls>
        <c:gapWidth val="182"/>
        <c:axId val="490026704"/>
        <c:axId val="1486118704"/>
      </c:barChart>
      <c:catAx>
        <c:axId val="49002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1486118704"/>
        <c:crosses val="autoZero"/>
        <c:auto val="1"/>
        <c:lblAlgn val="ctr"/>
        <c:lblOffset val="100"/>
        <c:noMultiLvlLbl val="0"/>
      </c:catAx>
      <c:valAx>
        <c:axId val="148611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crossAx val="49002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ontserrat" pitchFamily="2" charset="77"/>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2"/>
          </a:solidFill>
          <a:latin typeface="Montserrat" pitchFamily="2" charset="77"/>
          <a:cs typeface="Arial" panose="020B0604020202020204" pitchFamily="34" charset="0"/>
        </a:defRPr>
      </a:pPr>
      <a:endParaRPr lang="es-MX"/>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2"/>
                </a:solidFill>
                <a:latin typeface="Montserrat" pitchFamily="2" charset="77"/>
                <a:ea typeface="+mn-ea"/>
                <a:cs typeface="+mn-cs"/>
              </a:defRPr>
            </a:pPr>
            <a:r>
              <a:rPr lang="en-US"/>
              <a:t>Indicador 19. </a:t>
            </a:r>
            <a:r>
              <a:rPr lang="es-MX"/>
              <a:t>Número de a</a:t>
            </a:r>
            <a:r>
              <a:rPr lang="en-US"/>
              <a:t>cciones previstas en los planes y programas de desarrollo institucional que impulsan la incorporación de los criterios transversales</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19'!$E$5</c:f>
              <c:strCache>
                <c:ptCount val="1"/>
                <c:pt idx="0">
                  <c:v>Planes y programas de desarrollo institucional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19'!$G$4:$M$4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19'!$G$5:$M$5</c:f>
              <c:numCache>
                <c:formatCode>General</c:formatCode>
                <c:ptCount val="7"/>
                <c:pt idx="0">
                  <c:v>336</c:v>
                </c:pt>
                <c:pt idx="1">
                  <c:v>103</c:v>
                </c:pt>
                <c:pt idx="2">
                  <c:v>118</c:v>
                </c:pt>
                <c:pt idx="3">
                  <c:v>261</c:v>
                </c:pt>
                <c:pt idx="4">
                  <c:v>161</c:v>
                </c:pt>
                <c:pt idx="5">
                  <c:v>150</c:v>
                </c:pt>
                <c:pt idx="6">
                  <c:v>86</c:v>
                </c:pt>
              </c:numCache>
            </c:numRef>
          </c:val>
          <c:extLst>
            <c:ext xmlns:c16="http://schemas.microsoft.com/office/drawing/2014/chart" uri="{C3380CC4-5D6E-409C-BE32-E72D297353CC}">
              <c16:uniqueId val="{00000000-DAFA-6249-926C-20668EDD67FA}"/>
            </c:ext>
          </c:extLst>
        </c:ser>
        <c:dLbls>
          <c:dLblPos val="outEnd"/>
          <c:showLegendKey val="0"/>
          <c:showVal val="1"/>
          <c:showCatName val="0"/>
          <c:showSerName val="0"/>
          <c:showPercent val="0"/>
          <c:showBubbleSize val="0"/>
        </c:dLbls>
        <c:gapWidth val="219"/>
        <c:overlap val="-27"/>
        <c:axId val="890114672"/>
        <c:axId val="61028655"/>
      </c:barChart>
      <c:catAx>
        <c:axId val="89011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crossAx val="61028655"/>
        <c:crosses val="autoZero"/>
        <c:auto val="1"/>
        <c:lblAlgn val="ctr"/>
        <c:lblOffset val="100"/>
        <c:noMultiLvlLbl val="0"/>
      </c:catAx>
      <c:valAx>
        <c:axId val="610286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crossAx val="890114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600">
          <a:solidFill>
            <a:schemeClr val="tx2"/>
          </a:solidFill>
          <a:latin typeface="Montserrat" pitchFamily="2" charset="77"/>
        </a:defRPr>
      </a:pPr>
      <a:endParaRPr lang="es-MX"/>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r>
              <a:rPr lang="en-US"/>
              <a:t>Indicador 20. Número de acciones institucionales realizadas para atender y sensibilizar a la comunidad en los temas previstos por los criterios del SEAES</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Montserrat" pitchFamily="2" charset="77"/>
              <a:ea typeface="+mn-ea"/>
              <a:cs typeface="+mn-cs"/>
            </a:defRPr>
          </a:pPr>
          <a:endParaRPr lang="es-MX"/>
        </a:p>
      </c:txPr>
    </c:title>
    <c:autoTitleDeleted val="0"/>
    <c:plotArea>
      <c:layout/>
      <c:barChart>
        <c:barDir val="col"/>
        <c:grouping val="clustered"/>
        <c:varyColors val="0"/>
        <c:ser>
          <c:idx val="0"/>
          <c:order val="0"/>
          <c:tx>
            <c:strRef>
              <c:f>'Indicador 20'!$E$5</c:f>
              <c:strCache>
                <c:ptCount val="1"/>
                <c:pt idx="0">
                  <c:v>Acciones de atención y sensibilización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20'!$G$4:$M$4</c:f>
              <c:strCache>
                <c:ptCount val="7"/>
                <c:pt idx="0">
                  <c:v>Compromiso con la Responsabilidad Social</c:v>
                </c:pt>
                <c:pt idx="1">
                  <c:v>Equidad Social y de Género</c:v>
                </c:pt>
                <c:pt idx="2">
                  <c:v>Inclusión</c:v>
                </c:pt>
                <c:pt idx="3">
                  <c:v>Excelencia</c:v>
                </c:pt>
                <c:pt idx="4">
                  <c:v>Vanguardia</c:v>
                </c:pt>
                <c:pt idx="5">
                  <c:v>Innovación Social</c:v>
                </c:pt>
                <c:pt idx="6">
                  <c:v>Interculturalidad</c:v>
                </c:pt>
              </c:strCache>
            </c:strRef>
          </c:cat>
          <c:val>
            <c:numRef>
              <c:f>'Indicador 20'!$G$5:$M$5</c:f>
              <c:numCache>
                <c:formatCode>General</c:formatCode>
                <c:ptCount val="7"/>
                <c:pt idx="0">
                  <c:v>224</c:v>
                </c:pt>
                <c:pt idx="1">
                  <c:v>44</c:v>
                </c:pt>
                <c:pt idx="2">
                  <c:v>59</c:v>
                </c:pt>
                <c:pt idx="3">
                  <c:v>152</c:v>
                </c:pt>
                <c:pt idx="4">
                  <c:v>69</c:v>
                </c:pt>
                <c:pt idx="5">
                  <c:v>114</c:v>
                </c:pt>
                <c:pt idx="6">
                  <c:v>44</c:v>
                </c:pt>
              </c:numCache>
            </c:numRef>
          </c:val>
          <c:extLst>
            <c:ext xmlns:c16="http://schemas.microsoft.com/office/drawing/2014/chart" uri="{C3380CC4-5D6E-409C-BE32-E72D297353CC}">
              <c16:uniqueId val="{00000000-6985-FA40-97BE-A944203F314D}"/>
            </c:ext>
          </c:extLst>
        </c:ser>
        <c:dLbls>
          <c:dLblPos val="outEnd"/>
          <c:showLegendKey val="0"/>
          <c:showVal val="1"/>
          <c:showCatName val="0"/>
          <c:showSerName val="0"/>
          <c:showPercent val="0"/>
          <c:showBubbleSize val="0"/>
        </c:dLbls>
        <c:gapWidth val="219"/>
        <c:overlap val="-27"/>
        <c:axId val="61114927"/>
        <c:axId val="589156448"/>
      </c:barChart>
      <c:catAx>
        <c:axId val="611149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589156448"/>
        <c:crosses val="autoZero"/>
        <c:auto val="1"/>
        <c:lblAlgn val="ctr"/>
        <c:lblOffset val="100"/>
        <c:noMultiLvlLbl val="0"/>
      </c:catAx>
      <c:valAx>
        <c:axId val="589156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crossAx val="611149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ontserrat" pitchFamily="2" charset="77"/>
              <a:ea typeface="+mn-ea"/>
              <a:cs typeface="+mn-cs"/>
            </a:defRPr>
          </a:pPr>
          <a:endParaRPr lang="es-MX"/>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solidFill>
            <a:schemeClr val="tx2"/>
          </a:solidFill>
          <a:latin typeface="Montserrat" pitchFamily="2" charset="77"/>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withinLinear" id="16">
  <a:schemeClr val="accent3"/>
</cs:colorStyle>
</file>

<file path=xl/charts/colors37.xml><?xml version="1.0" encoding="utf-8"?>
<cs:colorStyle xmlns:cs="http://schemas.microsoft.com/office/drawing/2012/chartStyle" xmlns:a="http://schemas.openxmlformats.org/drawingml/2006/main" meth="withinLinear" id="17">
  <a:schemeClr val="accent4"/>
</cs:colorStyle>
</file>

<file path=xl/charts/colors38.xml><?xml version="1.0" encoding="utf-8"?>
<cs:colorStyle xmlns:cs="http://schemas.microsoft.com/office/drawing/2012/chartStyle" xmlns:a="http://schemas.openxmlformats.org/drawingml/2006/main" meth="withinLinear" id="18">
  <a:schemeClr val="accent5"/>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withinLinear" id="16">
  <a:schemeClr val="accent3"/>
</cs:colorStyle>
</file>

<file path=xl/charts/colors41.xml><?xml version="1.0" encoding="utf-8"?>
<cs:colorStyle xmlns:cs="http://schemas.microsoft.com/office/drawing/2012/chartStyle" xmlns:a="http://schemas.openxmlformats.org/drawingml/2006/main" meth="withinLinear" id="17">
  <a:schemeClr val="accent4"/>
</cs:colorStyle>
</file>

<file path=xl/charts/colors42.xml><?xml version="1.0" encoding="utf-8"?>
<cs:colorStyle xmlns:cs="http://schemas.microsoft.com/office/drawing/2012/chartStyle" xmlns:a="http://schemas.openxmlformats.org/drawingml/2006/main" meth="withinLinear" id="18">
  <a:schemeClr val="accent5"/>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withinLinear" id="17">
  <a:schemeClr val="accent4"/>
</cs:colorStyle>
</file>

<file path=xl/charts/colors46.xml><?xml version="1.0" encoding="utf-8"?>
<cs:colorStyle xmlns:cs="http://schemas.microsoft.com/office/drawing/2012/chartStyle" xmlns:a="http://schemas.openxmlformats.org/drawingml/2006/main" meth="withinLinear" id="18">
  <a:schemeClr val="accent5"/>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withinLinear" id="16">
  <a:schemeClr val="accent3"/>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withinLinear" id="17">
  <a:schemeClr val="accent4"/>
</cs:colorStyle>
</file>

<file path=xl/charts/colors51.xml><?xml version="1.0" encoding="utf-8"?>
<cs:colorStyle xmlns:cs="http://schemas.microsoft.com/office/drawing/2012/chartStyle" xmlns:a="http://schemas.openxmlformats.org/drawingml/2006/main" meth="withinLinear" id="18">
  <a:schemeClr val="accent5"/>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withinLinear" id="16">
  <a:schemeClr val="accent3"/>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5" Type="http://schemas.openxmlformats.org/officeDocument/2006/relationships/chart" Target="../charts/chart59.xml"/><Relationship Id="rId4" Type="http://schemas.openxmlformats.org/officeDocument/2006/relationships/chart" Target="../charts/chart58.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63.xml"/><Relationship Id="rId2" Type="http://schemas.openxmlformats.org/officeDocument/2006/relationships/chart" Target="../charts/chart62.xml"/><Relationship Id="rId1" Type="http://schemas.openxmlformats.org/officeDocument/2006/relationships/chart" Target="../charts/chart61.xml"/><Relationship Id="rId6" Type="http://schemas.openxmlformats.org/officeDocument/2006/relationships/chart" Target="../charts/chart66.xml"/><Relationship Id="rId5" Type="http://schemas.openxmlformats.org/officeDocument/2006/relationships/chart" Target="../charts/chart65.xml"/><Relationship Id="rId4" Type="http://schemas.openxmlformats.org/officeDocument/2006/relationships/chart" Target="../charts/chart64.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69.xml"/><Relationship Id="rId2" Type="http://schemas.openxmlformats.org/officeDocument/2006/relationships/chart" Target="../charts/chart68.xml"/><Relationship Id="rId1" Type="http://schemas.openxmlformats.org/officeDocument/2006/relationships/chart" Target="../charts/chart67.xml"/><Relationship Id="rId6" Type="http://schemas.openxmlformats.org/officeDocument/2006/relationships/chart" Target="../charts/chart72.xml"/><Relationship Id="rId5" Type="http://schemas.openxmlformats.org/officeDocument/2006/relationships/chart" Target="../charts/chart71.xml"/><Relationship Id="rId4" Type="http://schemas.openxmlformats.org/officeDocument/2006/relationships/chart" Target="../charts/chart7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78.xml"/><Relationship Id="rId2" Type="http://schemas.openxmlformats.org/officeDocument/2006/relationships/chart" Target="../charts/chart77.xml"/><Relationship Id="rId1" Type="http://schemas.openxmlformats.org/officeDocument/2006/relationships/chart" Target="../charts/chart76.xml"/><Relationship Id="rId6" Type="http://schemas.openxmlformats.org/officeDocument/2006/relationships/chart" Target="../charts/chart81.xml"/><Relationship Id="rId5" Type="http://schemas.openxmlformats.org/officeDocument/2006/relationships/chart" Target="../charts/chart80.xml"/><Relationship Id="rId4" Type="http://schemas.openxmlformats.org/officeDocument/2006/relationships/chart" Target="../charts/chart7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84.xml"/><Relationship Id="rId2" Type="http://schemas.openxmlformats.org/officeDocument/2006/relationships/chart" Target="../charts/chart83.xml"/><Relationship Id="rId1" Type="http://schemas.openxmlformats.org/officeDocument/2006/relationships/chart" Target="../charts/chart82.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87.xml"/><Relationship Id="rId2" Type="http://schemas.openxmlformats.org/officeDocument/2006/relationships/chart" Target="../charts/chart86.xml"/><Relationship Id="rId1" Type="http://schemas.openxmlformats.org/officeDocument/2006/relationships/chart" Target="../charts/chart85.xml"/><Relationship Id="rId5" Type="http://schemas.openxmlformats.org/officeDocument/2006/relationships/chart" Target="../charts/chart89.xml"/><Relationship Id="rId4" Type="http://schemas.openxmlformats.org/officeDocument/2006/relationships/chart" Target="../charts/chart8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9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5" Type="http://schemas.openxmlformats.org/officeDocument/2006/relationships/chart" Target="../charts/chart32.xml"/><Relationship Id="rId4" Type="http://schemas.openxmlformats.org/officeDocument/2006/relationships/chart" Target="../charts/chart31.xml"/></Relationships>
</file>

<file path=xl/drawings/_rels/drawing9.xml.rels><?xml version="1.0" encoding="UTF-8" standalone="yes"?>
<Relationships xmlns="http://schemas.openxmlformats.org/package/2006/relationships"><Relationship Id="rId8" Type="http://schemas.openxmlformats.org/officeDocument/2006/relationships/chart" Target="../charts/chart41.xml"/><Relationship Id="rId13" Type="http://schemas.openxmlformats.org/officeDocument/2006/relationships/chart" Target="../charts/chart46.xml"/><Relationship Id="rId18" Type="http://schemas.openxmlformats.org/officeDocument/2006/relationships/chart" Target="../charts/chart51.xml"/><Relationship Id="rId3" Type="http://schemas.openxmlformats.org/officeDocument/2006/relationships/chart" Target="../charts/chart36.xml"/><Relationship Id="rId21" Type="http://schemas.openxmlformats.org/officeDocument/2006/relationships/chart" Target="../charts/chart54.xml"/><Relationship Id="rId7" Type="http://schemas.openxmlformats.org/officeDocument/2006/relationships/chart" Target="../charts/chart40.xml"/><Relationship Id="rId12" Type="http://schemas.openxmlformats.org/officeDocument/2006/relationships/chart" Target="../charts/chart45.xml"/><Relationship Id="rId17" Type="http://schemas.openxmlformats.org/officeDocument/2006/relationships/chart" Target="../charts/chart50.xml"/><Relationship Id="rId2" Type="http://schemas.openxmlformats.org/officeDocument/2006/relationships/chart" Target="../charts/chart35.xml"/><Relationship Id="rId16" Type="http://schemas.openxmlformats.org/officeDocument/2006/relationships/chart" Target="../charts/chart49.xml"/><Relationship Id="rId20" Type="http://schemas.openxmlformats.org/officeDocument/2006/relationships/chart" Target="../charts/chart53.xml"/><Relationship Id="rId1" Type="http://schemas.openxmlformats.org/officeDocument/2006/relationships/chart" Target="../charts/chart34.xml"/><Relationship Id="rId6" Type="http://schemas.openxmlformats.org/officeDocument/2006/relationships/chart" Target="../charts/chart39.xml"/><Relationship Id="rId11" Type="http://schemas.openxmlformats.org/officeDocument/2006/relationships/chart" Target="../charts/chart44.xml"/><Relationship Id="rId5" Type="http://schemas.openxmlformats.org/officeDocument/2006/relationships/chart" Target="../charts/chart38.xml"/><Relationship Id="rId15" Type="http://schemas.openxmlformats.org/officeDocument/2006/relationships/chart" Target="../charts/chart48.xml"/><Relationship Id="rId10" Type="http://schemas.openxmlformats.org/officeDocument/2006/relationships/chart" Target="../charts/chart43.xml"/><Relationship Id="rId19" Type="http://schemas.openxmlformats.org/officeDocument/2006/relationships/chart" Target="../charts/chart52.xml"/><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48809</xdr:rowOff>
    </xdr:from>
    <xdr:to>
      <xdr:col>10</xdr:col>
      <xdr:colOff>679302</xdr:colOff>
      <xdr:row>49</xdr:row>
      <xdr:rowOff>177210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18</xdr:row>
      <xdr:rowOff>0</xdr:rowOff>
    </xdr:from>
    <xdr:to>
      <xdr:col>30</xdr:col>
      <xdr:colOff>265814</xdr:colOff>
      <xdr:row>49</xdr:row>
      <xdr:rowOff>128401</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18</xdr:row>
      <xdr:rowOff>0</xdr:rowOff>
    </xdr:from>
    <xdr:to>
      <xdr:col>55</xdr:col>
      <xdr:colOff>413488</xdr:colOff>
      <xdr:row>49</xdr:row>
      <xdr:rowOff>128401</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51</xdr:row>
      <xdr:rowOff>0</xdr:rowOff>
    </xdr:from>
    <xdr:to>
      <xdr:col>10</xdr:col>
      <xdr:colOff>679302</xdr:colOff>
      <xdr:row>82</xdr:row>
      <xdr:rowOff>128401</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51</xdr:row>
      <xdr:rowOff>0</xdr:rowOff>
    </xdr:from>
    <xdr:to>
      <xdr:col>30</xdr:col>
      <xdr:colOff>265814</xdr:colOff>
      <xdr:row>82</xdr:row>
      <xdr:rowOff>128401</xdr:rowOff>
    </xdr:to>
    <xdr:graphicFrame macro="">
      <xdr:nvGraphicFramePr>
        <xdr:cNvPr id="6" name="Gráfico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51</xdr:row>
      <xdr:rowOff>0</xdr:rowOff>
    </xdr:from>
    <xdr:to>
      <xdr:col>55</xdr:col>
      <xdr:colOff>413488</xdr:colOff>
      <xdr:row>82</xdr:row>
      <xdr:rowOff>128401</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17</xdr:row>
      <xdr:rowOff>0</xdr:rowOff>
    </xdr:from>
    <xdr:to>
      <xdr:col>9</xdr:col>
      <xdr:colOff>846666</xdr:colOff>
      <xdr:row>46</xdr:row>
      <xdr:rowOff>0</xdr:rowOff>
    </xdr:to>
    <xdr:graphicFrame macro="">
      <xdr:nvGraphicFramePr>
        <xdr:cNvPr id="2" name="Gráfico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1024064</xdr:colOff>
      <xdr:row>16</xdr:row>
      <xdr:rowOff>243453</xdr:rowOff>
    </xdr:from>
    <xdr:to>
      <xdr:col>25</xdr:col>
      <xdr:colOff>445614</xdr:colOff>
      <xdr:row>45</xdr:row>
      <xdr:rowOff>88901</xdr:rowOff>
    </xdr:to>
    <xdr:graphicFrame macro="">
      <xdr:nvGraphicFramePr>
        <xdr:cNvPr id="3" name="Gráfico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676699</xdr:colOff>
      <xdr:row>17</xdr:row>
      <xdr:rowOff>3765</xdr:rowOff>
    </xdr:from>
    <xdr:to>
      <xdr:col>46</xdr:col>
      <xdr:colOff>334209</xdr:colOff>
      <xdr:row>45</xdr:row>
      <xdr:rowOff>117420</xdr:rowOff>
    </xdr:to>
    <xdr:graphicFrame macro="">
      <xdr:nvGraphicFramePr>
        <xdr:cNvPr id="4" name="Gráfico 3">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1067642</xdr:colOff>
      <xdr:row>46</xdr:row>
      <xdr:rowOff>187070</xdr:rowOff>
    </xdr:from>
    <xdr:to>
      <xdr:col>25</xdr:col>
      <xdr:colOff>534737</xdr:colOff>
      <xdr:row>75</xdr:row>
      <xdr:rowOff>147769</xdr:rowOff>
    </xdr:to>
    <xdr:graphicFrame macro="">
      <xdr:nvGraphicFramePr>
        <xdr:cNvPr id="5" name="Gráfico 4">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21523</xdr:colOff>
      <xdr:row>46</xdr:row>
      <xdr:rowOff>159502</xdr:rowOff>
    </xdr:from>
    <xdr:to>
      <xdr:col>9</xdr:col>
      <xdr:colOff>868946</xdr:colOff>
      <xdr:row>76</xdr:row>
      <xdr:rowOff>21524</xdr:rowOff>
    </xdr:to>
    <xdr:graphicFrame macro="">
      <xdr:nvGraphicFramePr>
        <xdr:cNvPr id="6" name="Gráfico 5">
          <a:extLst>
            <a:ext uri="{FF2B5EF4-FFF2-40B4-BE49-F238E27FC236}">
              <a16:creationId xmlns:a16="http://schemas.microsoft.com/office/drawing/2014/main" id="{00000000-0008-0000-1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26</xdr:col>
      <xdr:colOff>339369</xdr:colOff>
      <xdr:row>46</xdr:row>
      <xdr:rowOff>189868</xdr:rowOff>
    </xdr:from>
    <xdr:to>
      <xdr:col>47</xdr:col>
      <xdr:colOff>579298</xdr:colOff>
      <xdr:row>76</xdr:row>
      <xdr:rowOff>14741</xdr:rowOff>
    </xdr:to>
    <xdr:graphicFrame macro="">
      <xdr:nvGraphicFramePr>
        <xdr:cNvPr id="7" name="Gráfico 6">
          <a:extLst>
            <a:ext uri="{FF2B5EF4-FFF2-40B4-BE49-F238E27FC236}">
              <a16:creationId xmlns:a16="http://schemas.microsoft.com/office/drawing/2014/main" id="{00000000-0008-0000-1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10184</xdr:colOff>
      <xdr:row>43</xdr:row>
      <xdr:rowOff>244694</xdr:rowOff>
    </xdr:from>
    <xdr:to>
      <xdr:col>39</xdr:col>
      <xdr:colOff>690218</xdr:colOff>
      <xdr:row>68</xdr:row>
      <xdr:rowOff>241029</xdr:rowOff>
    </xdr:to>
    <xdr:graphicFrame macro="">
      <xdr:nvGraphicFramePr>
        <xdr:cNvPr id="2" name="Gráfico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xdr:colOff>
      <xdr:row>18</xdr:row>
      <xdr:rowOff>12699</xdr:rowOff>
    </xdr:from>
    <xdr:to>
      <xdr:col>8</xdr:col>
      <xdr:colOff>1159565</xdr:colOff>
      <xdr:row>43</xdr:row>
      <xdr:rowOff>25655</xdr:rowOff>
    </xdr:to>
    <xdr:graphicFrame macro="">
      <xdr:nvGraphicFramePr>
        <xdr:cNvPr id="3" name="Gráfico 2">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204674</xdr:colOff>
      <xdr:row>17</xdr:row>
      <xdr:rowOff>222793</xdr:rowOff>
    </xdr:from>
    <xdr:to>
      <xdr:col>21</xdr:col>
      <xdr:colOff>220869</xdr:colOff>
      <xdr:row>42</xdr:row>
      <xdr:rowOff>222921</xdr:rowOff>
    </xdr:to>
    <xdr:graphicFrame macro="">
      <xdr:nvGraphicFramePr>
        <xdr:cNvPr id="4" name="Gráfico 3">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298096</xdr:colOff>
      <xdr:row>17</xdr:row>
      <xdr:rowOff>179724</xdr:rowOff>
    </xdr:from>
    <xdr:to>
      <xdr:col>40</xdr:col>
      <xdr:colOff>184426</xdr:colOff>
      <xdr:row>42</xdr:row>
      <xdr:rowOff>190627</xdr:rowOff>
    </xdr:to>
    <xdr:graphicFrame macro="">
      <xdr:nvGraphicFramePr>
        <xdr:cNvPr id="5" name="Gráfico 4">
          <a:extLst>
            <a:ext uri="{FF2B5EF4-FFF2-40B4-BE49-F238E27FC236}">
              <a16:creationId xmlns:a16="http://schemas.microsoft.com/office/drawing/2014/main" id="{00000000-0008-0000-1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220869</xdr:colOff>
      <xdr:row>44</xdr:row>
      <xdr:rowOff>32858</xdr:rowOff>
    </xdr:from>
    <xdr:to>
      <xdr:col>21</xdr:col>
      <xdr:colOff>220869</xdr:colOff>
      <xdr:row>68</xdr:row>
      <xdr:rowOff>201586</xdr:rowOff>
    </xdr:to>
    <xdr:graphicFrame macro="">
      <xdr:nvGraphicFramePr>
        <xdr:cNvPr id="6" name="Gráfico 5">
          <a:extLst>
            <a:ext uri="{FF2B5EF4-FFF2-40B4-BE49-F238E27FC236}">
              <a16:creationId xmlns:a16="http://schemas.microsoft.com/office/drawing/2014/main" id="{00000000-0008-0000-1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243738</xdr:colOff>
      <xdr:row>43</xdr:row>
      <xdr:rowOff>192423</xdr:rowOff>
    </xdr:from>
    <xdr:to>
      <xdr:col>8</xdr:col>
      <xdr:colOff>1463261</xdr:colOff>
      <xdr:row>68</xdr:row>
      <xdr:rowOff>205251</xdr:rowOff>
    </xdr:to>
    <xdr:graphicFrame macro="">
      <xdr:nvGraphicFramePr>
        <xdr:cNvPr id="7" name="Gráfico 6">
          <a:extLst>
            <a:ext uri="{FF2B5EF4-FFF2-40B4-BE49-F238E27FC236}">
              <a16:creationId xmlns:a16="http://schemas.microsoft.com/office/drawing/2014/main" id="{00000000-0008-0000-1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22</xdr:col>
      <xdr:colOff>67508</xdr:colOff>
      <xdr:row>44</xdr:row>
      <xdr:rowOff>50095</xdr:rowOff>
    </xdr:from>
    <xdr:to>
      <xdr:col>38</xdr:col>
      <xdr:colOff>244232</xdr:colOff>
      <xdr:row>68</xdr:row>
      <xdr:rowOff>136385</xdr:rowOff>
    </xdr:to>
    <xdr:graphicFrame macro="">
      <xdr:nvGraphicFramePr>
        <xdr:cNvPr id="2" name="Gráfico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0</xdr:rowOff>
    </xdr:from>
    <xdr:to>
      <xdr:col>8</xdr:col>
      <xdr:colOff>1050191</xdr:colOff>
      <xdr:row>42</xdr:row>
      <xdr:rowOff>12700</xdr:rowOff>
    </xdr:to>
    <xdr:graphicFrame macro="">
      <xdr:nvGraphicFramePr>
        <xdr:cNvPr id="3" name="Gráfico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464038</xdr:colOff>
      <xdr:row>18</xdr:row>
      <xdr:rowOff>12700</xdr:rowOff>
    </xdr:from>
    <xdr:to>
      <xdr:col>21</xdr:col>
      <xdr:colOff>457201</xdr:colOff>
      <xdr:row>42</xdr:row>
      <xdr:rowOff>0</xdr:rowOff>
    </xdr:to>
    <xdr:graphicFrame macro="">
      <xdr:nvGraphicFramePr>
        <xdr:cNvPr id="4" name="Gráfico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768837</xdr:colOff>
      <xdr:row>18</xdr:row>
      <xdr:rowOff>12700</xdr:rowOff>
    </xdr:from>
    <xdr:to>
      <xdr:col>38</xdr:col>
      <xdr:colOff>439615</xdr:colOff>
      <xdr:row>42</xdr:row>
      <xdr:rowOff>28539</xdr:rowOff>
    </xdr:to>
    <xdr:graphicFrame macro="">
      <xdr:nvGraphicFramePr>
        <xdr:cNvPr id="5" name="Gráfico 4">
          <a:extLst>
            <a:ext uri="{FF2B5EF4-FFF2-40B4-BE49-F238E27FC236}">
              <a16:creationId xmlns:a16="http://schemas.microsoft.com/office/drawing/2014/main" i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44</xdr:row>
      <xdr:rowOff>22404</xdr:rowOff>
    </xdr:from>
    <xdr:to>
      <xdr:col>8</xdr:col>
      <xdr:colOff>1050193</xdr:colOff>
      <xdr:row>68</xdr:row>
      <xdr:rowOff>42809</xdr:rowOff>
    </xdr:to>
    <xdr:graphicFrame macro="">
      <xdr:nvGraphicFramePr>
        <xdr:cNvPr id="6" name="Gráfico 5">
          <a:extLst>
            <a:ext uri="{FF2B5EF4-FFF2-40B4-BE49-F238E27FC236}">
              <a16:creationId xmlns:a16="http://schemas.microsoft.com/office/drawing/2014/main" id="{00000000-0008-0000-1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512520</xdr:colOff>
      <xdr:row>44</xdr:row>
      <xdr:rowOff>26136</xdr:rowOff>
    </xdr:from>
    <xdr:to>
      <xdr:col>21</xdr:col>
      <xdr:colOff>366346</xdr:colOff>
      <xdr:row>67</xdr:row>
      <xdr:rowOff>209928</xdr:rowOff>
    </xdr:to>
    <xdr:graphicFrame macro="">
      <xdr:nvGraphicFramePr>
        <xdr:cNvPr id="7" name="Gráfico 6">
          <a:extLst>
            <a:ext uri="{FF2B5EF4-FFF2-40B4-BE49-F238E27FC236}">
              <a16:creationId xmlns:a16="http://schemas.microsoft.com/office/drawing/2014/main" id="{00000000-0008-0000-1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xdr:colOff>
      <xdr:row>10</xdr:row>
      <xdr:rowOff>0</xdr:rowOff>
    </xdr:from>
    <xdr:to>
      <xdr:col>10</xdr:col>
      <xdr:colOff>889001</xdr:colOff>
      <xdr:row>44</xdr:row>
      <xdr:rowOff>107627</xdr:rowOff>
    </xdr:to>
    <xdr:graphicFrame macro="">
      <xdr:nvGraphicFramePr>
        <xdr:cNvPr id="2" name="Gráfico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xdr:row>
      <xdr:rowOff>200024</xdr:rowOff>
    </xdr:from>
    <xdr:to>
      <xdr:col>10</xdr:col>
      <xdr:colOff>736600</xdr:colOff>
      <xdr:row>36</xdr:row>
      <xdr:rowOff>25400</xdr:rowOff>
    </xdr:to>
    <xdr:graphicFrame macro="">
      <xdr:nvGraphicFramePr>
        <xdr:cNvPr id="2" name="Gráfico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xdr:row>
      <xdr:rowOff>0</xdr:rowOff>
    </xdr:from>
    <xdr:to>
      <xdr:col>10</xdr:col>
      <xdr:colOff>129152</xdr:colOff>
      <xdr:row>37</xdr:row>
      <xdr:rowOff>50800</xdr:rowOff>
    </xdr:to>
    <xdr:graphicFrame macro="">
      <xdr:nvGraphicFramePr>
        <xdr:cNvPr id="2" name="Gráfico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18</xdr:row>
      <xdr:rowOff>0</xdr:rowOff>
    </xdr:from>
    <xdr:to>
      <xdr:col>6</xdr:col>
      <xdr:colOff>1647031</xdr:colOff>
      <xdr:row>41</xdr:row>
      <xdr:rowOff>-1</xdr:rowOff>
    </xdr:to>
    <xdr:graphicFrame macro="">
      <xdr:nvGraphicFramePr>
        <xdr:cNvPr id="2" name="Gráfico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18</xdr:row>
      <xdr:rowOff>0</xdr:rowOff>
    </xdr:from>
    <xdr:to>
      <xdr:col>13</xdr:col>
      <xdr:colOff>1527969</xdr:colOff>
      <xdr:row>41</xdr:row>
      <xdr:rowOff>-1</xdr:rowOff>
    </xdr:to>
    <xdr:graphicFrame macro="">
      <xdr:nvGraphicFramePr>
        <xdr:cNvPr id="3" name="Gráfico 2">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18</xdr:row>
      <xdr:rowOff>0</xdr:rowOff>
    </xdr:from>
    <xdr:to>
      <xdr:col>27</xdr:col>
      <xdr:colOff>0</xdr:colOff>
      <xdr:row>41</xdr:row>
      <xdr:rowOff>-1</xdr:rowOff>
    </xdr:to>
    <xdr:graphicFrame macro="">
      <xdr:nvGraphicFramePr>
        <xdr:cNvPr id="4" name="Gráfico 3">
          <a:extLst>
            <a:ext uri="{FF2B5EF4-FFF2-40B4-BE49-F238E27FC236}">
              <a16:creationId xmlns:a16="http://schemas.microsoft.com/office/drawing/2014/main" id="{00000000-0008-0000-2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43</xdr:row>
      <xdr:rowOff>0</xdr:rowOff>
    </xdr:from>
    <xdr:to>
      <xdr:col>6</xdr:col>
      <xdr:colOff>1647031</xdr:colOff>
      <xdr:row>66</xdr:row>
      <xdr:rowOff>0</xdr:rowOff>
    </xdr:to>
    <xdr:graphicFrame macro="">
      <xdr:nvGraphicFramePr>
        <xdr:cNvPr id="5" name="Gráfico 4">
          <a:extLst>
            <a:ext uri="{FF2B5EF4-FFF2-40B4-BE49-F238E27FC236}">
              <a16:creationId xmlns:a16="http://schemas.microsoft.com/office/drawing/2014/main" id="{00000000-0008-0000-2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43</xdr:row>
      <xdr:rowOff>0</xdr:rowOff>
    </xdr:from>
    <xdr:to>
      <xdr:col>13</xdr:col>
      <xdr:colOff>1527969</xdr:colOff>
      <xdr:row>66</xdr:row>
      <xdr:rowOff>0</xdr:rowOff>
    </xdr:to>
    <xdr:graphicFrame macro="">
      <xdr:nvGraphicFramePr>
        <xdr:cNvPr id="6" name="Gráfico 5">
          <a:extLst>
            <a:ext uri="{FF2B5EF4-FFF2-40B4-BE49-F238E27FC236}">
              <a16:creationId xmlns:a16="http://schemas.microsoft.com/office/drawing/2014/main" id="{00000000-0008-0000-2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0</xdr:colOff>
      <xdr:row>43</xdr:row>
      <xdr:rowOff>0</xdr:rowOff>
    </xdr:from>
    <xdr:to>
      <xdr:col>27</xdr:col>
      <xdr:colOff>0</xdr:colOff>
      <xdr:row>66</xdr:row>
      <xdr:rowOff>0</xdr:rowOff>
    </xdr:to>
    <xdr:graphicFrame macro="">
      <xdr:nvGraphicFramePr>
        <xdr:cNvPr id="7" name="Gráfico 6">
          <a:extLst>
            <a:ext uri="{FF2B5EF4-FFF2-40B4-BE49-F238E27FC236}">
              <a16:creationId xmlns:a16="http://schemas.microsoft.com/office/drawing/2014/main" id="{00000000-0008-0000-2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14</xdr:row>
      <xdr:rowOff>50800</xdr:rowOff>
    </xdr:from>
    <xdr:to>
      <xdr:col>11</xdr:col>
      <xdr:colOff>1358604</xdr:colOff>
      <xdr:row>51</xdr:row>
      <xdr:rowOff>118534</xdr:rowOff>
    </xdr:to>
    <xdr:graphicFrame macro="">
      <xdr:nvGraphicFramePr>
        <xdr:cNvPr id="2" name="Gráfico 1">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14</xdr:row>
      <xdr:rowOff>0</xdr:rowOff>
    </xdr:from>
    <xdr:to>
      <xdr:col>31</xdr:col>
      <xdr:colOff>37804</xdr:colOff>
      <xdr:row>51</xdr:row>
      <xdr:rowOff>67734</xdr:rowOff>
    </xdr:to>
    <xdr:graphicFrame macro="">
      <xdr:nvGraphicFramePr>
        <xdr:cNvPr id="3" name="Gráfico 2">
          <a:extLst>
            <a:ext uri="{FF2B5EF4-FFF2-40B4-BE49-F238E27FC236}">
              <a16:creationId xmlns:a16="http://schemas.microsoft.com/office/drawing/2014/main" id="{00000000-0008-0000-2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54</xdr:row>
      <xdr:rowOff>0</xdr:rowOff>
    </xdr:from>
    <xdr:to>
      <xdr:col>11</xdr:col>
      <xdr:colOff>1149054</xdr:colOff>
      <xdr:row>91</xdr:row>
      <xdr:rowOff>67734</xdr:rowOff>
    </xdr:to>
    <xdr:graphicFrame macro="">
      <xdr:nvGraphicFramePr>
        <xdr:cNvPr id="4" name="Gráfico 3">
          <a:extLst>
            <a:ext uri="{FF2B5EF4-FFF2-40B4-BE49-F238E27FC236}">
              <a16:creationId xmlns:a16="http://schemas.microsoft.com/office/drawing/2014/main" id="{00000000-0008-0000-2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10</xdr:row>
      <xdr:rowOff>50801</xdr:rowOff>
    </xdr:from>
    <xdr:to>
      <xdr:col>10</xdr:col>
      <xdr:colOff>1147096</xdr:colOff>
      <xdr:row>25</xdr:row>
      <xdr:rowOff>358060</xdr:rowOff>
    </xdr:to>
    <xdr:graphicFrame macro="">
      <xdr:nvGraphicFramePr>
        <xdr:cNvPr id="2" name="Gráfico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28</xdr:col>
      <xdr:colOff>754001</xdr:colOff>
      <xdr:row>25</xdr:row>
      <xdr:rowOff>307259</xdr:rowOff>
    </xdr:to>
    <xdr:graphicFrame macro="">
      <xdr:nvGraphicFramePr>
        <xdr:cNvPr id="3" name="Gráfico 2">
          <a:extLst>
            <a:ext uri="{FF2B5EF4-FFF2-40B4-BE49-F238E27FC236}">
              <a16:creationId xmlns:a16="http://schemas.microsoft.com/office/drawing/2014/main" id="{00000000-0008-0000-2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0</xdr:colOff>
      <xdr:row>10</xdr:row>
      <xdr:rowOff>0</xdr:rowOff>
    </xdr:from>
    <xdr:to>
      <xdr:col>51</xdr:col>
      <xdr:colOff>239953</xdr:colOff>
      <xdr:row>25</xdr:row>
      <xdr:rowOff>307259</xdr:rowOff>
    </xdr:to>
    <xdr:graphicFrame macro="">
      <xdr:nvGraphicFramePr>
        <xdr:cNvPr id="4" name="Gráfico 3">
          <a:extLst>
            <a:ext uri="{FF2B5EF4-FFF2-40B4-BE49-F238E27FC236}">
              <a16:creationId xmlns:a16="http://schemas.microsoft.com/office/drawing/2014/main" id="{00000000-0008-0000-2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0</xdr:rowOff>
    </xdr:from>
    <xdr:to>
      <xdr:col>10</xdr:col>
      <xdr:colOff>1147096</xdr:colOff>
      <xdr:row>42</xdr:row>
      <xdr:rowOff>307259</xdr:rowOff>
    </xdr:to>
    <xdr:graphicFrame macro="">
      <xdr:nvGraphicFramePr>
        <xdr:cNvPr id="5" name="Gráfico 4">
          <a:extLst>
            <a:ext uri="{FF2B5EF4-FFF2-40B4-BE49-F238E27FC236}">
              <a16:creationId xmlns:a16="http://schemas.microsoft.com/office/drawing/2014/main" id="{00000000-0008-0000-2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27</xdr:row>
      <xdr:rowOff>0</xdr:rowOff>
    </xdr:from>
    <xdr:to>
      <xdr:col>28</xdr:col>
      <xdr:colOff>754001</xdr:colOff>
      <xdr:row>42</xdr:row>
      <xdr:rowOff>307259</xdr:rowOff>
    </xdr:to>
    <xdr:graphicFrame macro="">
      <xdr:nvGraphicFramePr>
        <xdr:cNvPr id="6" name="Gráfico 5">
          <a:extLst>
            <a:ext uri="{FF2B5EF4-FFF2-40B4-BE49-F238E27FC236}">
              <a16:creationId xmlns:a16="http://schemas.microsoft.com/office/drawing/2014/main" id="{00000000-0008-0000-2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7</xdr:row>
      <xdr:rowOff>0</xdr:rowOff>
    </xdr:from>
    <xdr:to>
      <xdr:col>10</xdr:col>
      <xdr:colOff>1016000</xdr:colOff>
      <xdr:row>38</xdr:row>
      <xdr:rowOff>25400</xdr:rowOff>
    </xdr:to>
    <xdr:graphicFrame macro="">
      <xdr:nvGraphicFramePr>
        <xdr:cNvPr id="2" name="Gráfico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-1</xdr:rowOff>
    </xdr:from>
    <xdr:to>
      <xdr:col>8</xdr:col>
      <xdr:colOff>863600</xdr:colOff>
      <xdr:row>47</xdr:row>
      <xdr:rowOff>155221</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228600</xdr:colOff>
      <xdr:row>47</xdr:row>
      <xdr:rowOff>155222</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0</xdr:colOff>
      <xdr:row>18</xdr:row>
      <xdr:rowOff>0</xdr:rowOff>
    </xdr:from>
    <xdr:to>
      <xdr:col>42</xdr:col>
      <xdr:colOff>304800</xdr:colOff>
      <xdr:row>47</xdr:row>
      <xdr:rowOff>155222</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50</xdr:row>
      <xdr:rowOff>0</xdr:rowOff>
    </xdr:from>
    <xdr:to>
      <xdr:col>8</xdr:col>
      <xdr:colOff>863600</xdr:colOff>
      <xdr:row>79</xdr:row>
      <xdr:rowOff>155222</xdr:rowOff>
    </xdr:to>
    <xdr:graphicFrame macro="">
      <xdr:nvGraphicFramePr>
        <xdr:cNvPr id="5" name="Gráfico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50</xdr:row>
      <xdr:rowOff>0</xdr:rowOff>
    </xdr:from>
    <xdr:to>
      <xdr:col>22</xdr:col>
      <xdr:colOff>228600</xdr:colOff>
      <xdr:row>79</xdr:row>
      <xdr:rowOff>155222</xdr:rowOff>
    </xdr:to>
    <xdr:graphicFrame macro="">
      <xdr:nvGraphicFramePr>
        <xdr:cNvPr id="6" name="Gráfico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23</xdr:col>
      <xdr:colOff>0</xdr:colOff>
      <xdr:row>50</xdr:row>
      <xdr:rowOff>0</xdr:rowOff>
    </xdr:from>
    <xdr:to>
      <xdr:col>42</xdr:col>
      <xdr:colOff>304800</xdr:colOff>
      <xdr:row>79</xdr:row>
      <xdr:rowOff>155222</xdr:rowOff>
    </xdr:to>
    <xdr:graphicFrame macro="">
      <xdr:nvGraphicFramePr>
        <xdr:cNvPr id="7" name="Gráfico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7</xdr:row>
      <xdr:rowOff>0</xdr:rowOff>
    </xdr:from>
    <xdr:to>
      <xdr:col>10</xdr:col>
      <xdr:colOff>1168400</xdr:colOff>
      <xdr:row>34</xdr:row>
      <xdr:rowOff>165100</xdr:rowOff>
    </xdr:to>
    <xdr:graphicFrame macro="">
      <xdr:nvGraphicFramePr>
        <xdr:cNvPr id="2" name="Gráfico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21</xdr:row>
      <xdr:rowOff>15874</xdr:rowOff>
    </xdr:from>
    <xdr:to>
      <xdr:col>9</xdr:col>
      <xdr:colOff>736601</xdr:colOff>
      <xdr:row>61</xdr:row>
      <xdr:rowOff>98960</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21</xdr:row>
      <xdr:rowOff>0</xdr:rowOff>
    </xdr:from>
    <xdr:to>
      <xdr:col>18</xdr:col>
      <xdr:colOff>152400</xdr:colOff>
      <xdr:row>61</xdr:row>
      <xdr:rowOff>83086</xdr:rowOff>
    </xdr:to>
    <xdr:graphicFrame macro="">
      <xdr:nvGraphicFramePr>
        <xdr:cNvPr id="3" name="Gráfico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21</xdr:row>
      <xdr:rowOff>0</xdr:rowOff>
    </xdr:from>
    <xdr:to>
      <xdr:col>27</xdr:col>
      <xdr:colOff>1498600</xdr:colOff>
      <xdr:row>61</xdr:row>
      <xdr:rowOff>83086</xdr:rowOff>
    </xdr:to>
    <xdr:graphicFrame macro="">
      <xdr:nvGraphicFramePr>
        <xdr:cNvPr id="4" name="Gráfico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63</xdr:row>
      <xdr:rowOff>0</xdr:rowOff>
    </xdr:from>
    <xdr:to>
      <xdr:col>9</xdr:col>
      <xdr:colOff>736600</xdr:colOff>
      <xdr:row>103</xdr:row>
      <xdr:rowOff>83086</xdr:rowOff>
    </xdr:to>
    <xdr:graphicFrame macro="">
      <xdr:nvGraphicFramePr>
        <xdr:cNvPr id="5" name="Gráfico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63</xdr:row>
      <xdr:rowOff>0</xdr:rowOff>
    </xdr:from>
    <xdr:to>
      <xdr:col>18</xdr:col>
      <xdr:colOff>152400</xdr:colOff>
      <xdr:row>103</xdr:row>
      <xdr:rowOff>83086</xdr:rowOff>
    </xdr:to>
    <xdr:graphicFrame macro="">
      <xdr:nvGraphicFramePr>
        <xdr:cNvPr id="6" name="Gráfico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0</xdr:colOff>
      <xdr:row>63</xdr:row>
      <xdr:rowOff>0</xdr:rowOff>
    </xdr:from>
    <xdr:to>
      <xdr:col>27</xdr:col>
      <xdr:colOff>1498600</xdr:colOff>
      <xdr:row>103</xdr:row>
      <xdr:rowOff>83086</xdr:rowOff>
    </xdr:to>
    <xdr:graphicFrame macro="">
      <xdr:nvGraphicFramePr>
        <xdr:cNvPr id="7" name="Gráfico 6">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18</xdr:row>
      <xdr:rowOff>8192</xdr:rowOff>
    </xdr:from>
    <xdr:to>
      <xdr:col>7</xdr:col>
      <xdr:colOff>1498600</xdr:colOff>
      <xdr:row>44</xdr:row>
      <xdr:rowOff>1637</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18</xdr:row>
      <xdr:rowOff>0</xdr:rowOff>
    </xdr:from>
    <xdr:to>
      <xdr:col>17</xdr:col>
      <xdr:colOff>508000</xdr:colOff>
      <xdr:row>43</xdr:row>
      <xdr:rowOff>196645</xdr:rowOff>
    </xdr:to>
    <xdr:graphicFrame macro="">
      <xdr:nvGraphicFramePr>
        <xdr:cNvPr id="3" name="Gráfico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18</xdr:row>
      <xdr:rowOff>0</xdr:rowOff>
    </xdr:from>
    <xdr:to>
      <xdr:col>34</xdr:col>
      <xdr:colOff>457200</xdr:colOff>
      <xdr:row>43</xdr:row>
      <xdr:rowOff>196645</xdr:rowOff>
    </xdr:to>
    <xdr:graphicFrame macro="">
      <xdr:nvGraphicFramePr>
        <xdr:cNvPr id="4" name="Gráfico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45</xdr:row>
      <xdr:rowOff>0</xdr:rowOff>
    </xdr:from>
    <xdr:to>
      <xdr:col>7</xdr:col>
      <xdr:colOff>1498600</xdr:colOff>
      <xdr:row>70</xdr:row>
      <xdr:rowOff>196645</xdr:rowOff>
    </xdr:to>
    <xdr:graphicFrame macro="">
      <xdr:nvGraphicFramePr>
        <xdr:cNvPr id="5" name="Gráfico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45</xdr:row>
      <xdr:rowOff>0</xdr:rowOff>
    </xdr:from>
    <xdr:to>
      <xdr:col>17</xdr:col>
      <xdr:colOff>508000</xdr:colOff>
      <xdr:row>70</xdr:row>
      <xdr:rowOff>196645</xdr:rowOff>
    </xdr:to>
    <xdr:graphicFrame macro="">
      <xdr:nvGraphicFramePr>
        <xdr:cNvPr id="6" name="Gráfico 5">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0</xdr:colOff>
      <xdr:row>45</xdr:row>
      <xdr:rowOff>0</xdr:rowOff>
    </xdr:from>
    <xdr:to>
      <xdr:col>34</xdr:col>
      <xdr:colOff>457200</xdr:colOff>
      <xdr:row>70</xdr:row>
      <xdr:rowOff>196645</xdr:rowOff>
    </xdr:to>
    <xdr:graphicFrame macro="">
      <xdr:nvGraphicFramePr>
        <xdr:cNvPr id="7" name="Gráfico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0</xdr:rowOff>
    </xdr:from>
    <xdr:to>
      <xdr:col>9</xdr:col>
      <xdr:colOff>1672166</xdr:colOff>
      <xdr:row>52</xdr:row>
      <xdr:rowOff>0</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10</xdr:row>
      <xdr:rowOff>10159</xdr:rowOff>
    </xdr:from>
    <xdr:to>
      <xdr:col>9</xdr:col>
      <xdr:colOff>1346200</xdr:colOff>
      <xdr:row>41</xdr:row>
      <xdr:rowOff>127000</xdr:rowOff>
    </xdr:to>
    <xdr:graphicFrame macro="">
      <xdr:nvGraphicFramePr>
        <xdr:cNvPr id="2" name="Gráfico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272141</xdr:colOff>
      <xdr:row>9</xdr:row>
      <xdr:rowOff>228601</xdr:rowOff>
    </xdr:from>
    <xdr:to>
      <xdr:col>12</xdr:col>
      <xdr:colOff>1016000</xdr:colOff>
      <xdr:row>33</xdr:row>
      <xdr:rowOff>119743</xdr:rowOff>
    </xdr:to>
    <xdr:graphicFrame macro="">
      <xdr:nvGraphicFramePr>
        <xdr:cNvPr id="2" name="Gráfico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22</xdr:col>
      <xdr:colOff>28328</xdr:colOff>
      <xdr:row>18</xdr:row>
      <xdr:rowOff>225786</xdr:rowOff>
    </xdr:from>
    <xdr:to>
      <xdr:col>40</xdr:col>
      <xdr:colOff>606287</xdr:colOff>
      <xdr:row>61</xdr:row>
      <xdr:rowOff>151847</xdr:rowOff>
    </xdr:to>
    <xdr:graphicFrame macro="">
      <xdr:nvGraphicFramePr>
        <xdr:cNvPr id="2" name="Gráfico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0</xdr:rowOff>
    </xdr:from>
    <xdr:to>
      <xdr:col>9</xdr:col>
      <xdr:colOff>990600</xdr:colOff>
      <xdr:row>61</xdr:row>
      <xdr:rowOff>163871</xdr:rowOff>
    </xdr:to>
    <xdr:graphicFrame macro="">
      <xdr:nvGraphicFramePr>
        <xdr:cNvPr id="3" name="Gráfico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1156518</xdr:colOff>
      <xdr:row>18</xdr:row>
      <xdr:rowOff>234120</xdr:rowOff>
    </xdr:from>
    <xdr:to>
      <xdr:col>21</xdr:col>
      <xdr:colOff>359465</xdr:colOff>
      <xdr:row>61</xdr:row>
      <xdr:rowOff>152400</xdr:rowOff>
    </xdr:to>
    <xdr:graphicFrame macro="">
      <xdr:nvGraphicFramePr>
        <xdr:cNvPr id="4" name="Gráfico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64</xdr:row>
      <xdr:rowOff>45885</xdr:rowOff>
    </xdr:from>
    <xdr:to>
      <xdr:col>9</xdr:col>
      <xdr:colOff>613833</xdr:colOff>
      <xdr:row>100</xdr:row>
      <xdr:rowOff>58584</xdr:rowOff>
    </xdr:to>
    <xdr:graphicFrame macro="">
      <xdr:nvGraphicFramePr>
        <xdr:cNvPr id="5" name="Gráfico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787399</xdr:colOff>
      <xdr:row>64</xdr:row>
      <xdr:rowOff>0</xdr:rowOff>
    </xdr:from>
    <xdr:to>
      <xdr:col>20</xdr:col>
      <xdr:colOff>441738</xdr:colOff>
      <xdr:row>101</xdr:row>
      <xdr:rowOff>25400</xdr:rowOff>
    </xdr:to>
    <xdr:graphicFrame macro="">
      <xdr:nvGraphicFramePr>
        <xdr:cNvPr id="6" name="Gráfico 5">
          <a:extLst>
            <a:ext uri="{FF2B5EF4-FFF2-40B4-BE49-F238E27FC236}">
              <a16:creationId xmlns:a16="http://schemas.microsoft.com/office/drawing/2014/main" id="{00000000-0008-0000-1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41412</xdr:colOff>
      <xdr:row>64</xdr:row>
      <xdr:rowOff>13804</xdr:rowOff>
    </xdr:from>
    <xdr:to>
      <xdr:col>39</xdr:col>
      <xdr:colOff>331304</xdr:colOff>
      <xdr:row>101</xdr:row>
      <xdr:rowOff>64604</xdr:rowOff>
    </xdr:to>
    <xdr:graphicFrame macro="">
      <xdr:nvGraphicFramePr>
        <xdr:cNvPr id="7" name="Gráfico 6">
          <a:extLst>
            <a:ext uri="{FF2B5EF4-FFF2-40B4-BE49-F238E27FC236}">
              <a16:creationId xmlns:a16="http://schemas.microsoft.com/office/drawing/2014/main" id="{00000000-0008-0000-1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30</xdr:col>
      <xdr:colOff>4837</xdr:colOff>
      <xdr:row>17</xdr:row>
      <xdr:rowOff>0</xdr:rowOff>
    </xdr:from>
    <xdr:to>
      <xdr:col>45</xdr:col>
      <xdr:colOff>423333</xdr:colOff>
      <xdr:row>35</xdr:row>
      <xdr:rowOff>16934</xdr:rowOff>
    </xdr:to>
    <xdr:graphicFrame macro="">
      <xdr:nvGraphicFramePr>
        <xdr:cNvPr id="2" name="Gráfico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0</xdr:colOff>
      <xdr:row>17</xdr:row>
      <xdr:rowOff>0</xdr:rowOff>
    </xdr:from>
    <xdr:to>
      <xdr:col>61</xdr:col>
      <xdr:colOff>418496</xdr:colOff>
      <xdr:row>35</xdr:row>
      <xdr:rowOff>16934</xdr:rowOff>
    </xdr:to>
    <xdr:graphicFrame macro="">
      <xdr:nvGraphicFramePr>
        <xdr:cNvPr id="3" name="Gráfico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62</xdr:col>
      <xdr:colOff>0</xdr:colOff>
      <xdr:row>17</xdr:row>
      <xdr:rowOff>0</xdr:rowOff>
    </xdr:from>
    <xdr:to>
      <xdr:col>77</xdr:col>
      <xdr:colOff>418496</xdr:colOff>
      <xdr:row>35</xdr:row>
      <xdr:rowOff>16934</xdr:rowOff>
    </xdr:to>
    <xdr:graphicFrame macro="">
      <xdr:nvGraphicFramePr>
        <xdr:cNvPr id="4" name="Gráfico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78</xdr:col>
      <xdr:colOff>0</xdr:colOff>
      <xdr:row>16</xdr:row>
      <xdr:rowOff>167105</xdr:rowOff>
    </xdr:from>
    <xdr:to>
      <xdr:col>93</xdr:col>
      <xdr:colOff>418496</xdr:colOff>
      <xdr:row>35</xdr:row>
      <xdr:rowOff>16934</xdr:rowOff>
    </xdr:to>
    <xdr:graphicFrame macro="">
      <xdr:nvGraphicFramePr>
        <xdr:cNvPr id="5" name="Gráfico 4">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0</xdr:colOff>
      <xdr:row>16</xdr:row>
      <xdr:rowOff>167105</xdr:rowOff>
    </xdr:from>
    <xdr:to>
      <xdr:col>109</xdr:col>
      <xdr:colOff>418496</xdr:colOff>
      <xdr:row>35</xdr:row>
      <xdr:rowOff>16934</xdr:rowOff>
    </xdr:to>
    <xdr:graphicFrame macro="">
      <xdr:nvGraphicFramePr>
        <xdr:cNvPr id="6" name="Gráfico 5">
          <a:extLst>
            <a:ext uri="{FF2B5EF4-FFF2-40B4-BE49-F238E27FC236}">
              <a16:creationId xmlns:a16="http://schemas.microsoft.com/office/drawing/2014/main"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0</xdr:colOff>
      <xdr:row>36</xdr:row>
      <xdr:rowOff>0</xdr:rowOff>
    </xdr:from>
    <xdr:to>
      <xdr:col>36</xdr:col>
      <xdr:colOff>12096</xdr:colOff>
      <xdr:row>53</xdr:row>
      <xdr:rowOff>25400</xdr:rowOff>
    </xdr:to>
    <xdr:graphicFrame macro="">
      <xdr:nvGraphicFramePr>
        <xdr:cNvPr id="7" name="Gráfico 6">
          <a:extLst>
            <a:ext uri="{FF2B5EF4-FFF2-40B4-BE49-F238E27FC236}">
              <a16:creationId xmlns:a16="http://schemas.microsoft.com/office/drawing/2014/main" id="{00000000-0008-0000-1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37</xdr:col>
      <xdr:colOff>0</xdr:colOff>
      <xdr:row>36</xdr:row>
      <xdr:rowOff>0</xdr:rowOff>
    </xdr:from>
    <xdr:to>
      <xdr:col>52</xdr:col>
      <xdr:colOff>418496</xdr:colOff>
      <xdr:row>53</xdr:row>
      <xdr:rowOff>25400</xdr:rowOff>
    </xdr:to>
    <xdr:graphicFrame macro="">
      <xdr:nvGraphicFramePr>
        <xdr:cNvPr id="8" name="Gráfico 7">
          <a:extLst>
            <a:ext uri="{FF2B5EF4-FFF2-40B4-BE49-F238E27FC236}">
              <a16:creationId xmlns:a16="http://schemas.microsoft.com/office/drawing/2014/main" id="{00000000-0008-0000-1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53</xdr:col>
      <xdr:colOff>0</xdr:colOff>
      <xdr:row>36</xdr:row>
      <xdr:rowOff>0</xdr:rowOff>
    </xdr:from>
    <xdr:to>
      <xdr:col>68</xdr:col>
      <xdr:colOff>418496</xdr:colOff>
      <xdr:row>53</xdr:row>
      <xdr:rowOff>25400</xdr:rowOff>
    </xdr:to>
    <xdr:graphicFrame macro="">
      <xdr:nvGraphicFramePr>
        <xdr:cNvPr id="9" name="Gráfico 8">
          <a:extLst>
            <a:ext uri="{FF2B5EF4-FFF2-40B4-BE49-F238E27FC236}">
              <a16:creationId xmlns:a16="http://schemas.microsoft.com/office/drawing/2014/main" id="{00000000-0008-0000-1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69</xdr:col>
      <xdr:colOff>0</xdr:colOff>
      <xdr:row>36</xdr:row>
      <xdr:rowOff>0</xdr:rowOff>
    </xdr:from>
    <xdr:to>
      <xdr:col>84</xdr:col>
      <xdr:colOff>418496</xdr:colOff>
      <xdr:row>53</xdr:row>
      <xdr:rowOff>25400</xdr:rowOff>
    </xdr:to>
    <xdr:graphicFrame macro="">
      <xdr:nvGraphicFramePr>
        <xdr:cNvPr id="10" name="Gráfico 9">
          <a:extLst>
            <a:ext uri="{FF2B5EF4-FFF2-40B4-BE49-F238E27FC236}">
              <a16:creationId xmlns:a16="http://schemas.microsoft.com/office/drawing/2014/main" id="{00000000-0008-0000-1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0</xdr:colOff>
      <xdr:row>54</xdr:row>
      <xdr:rowOff>0</xdr:rowOff>
    </xdr:from>
    <xdr:to>
      <xdr:col>36</xdr:col>
      <xdr:colOff>12096</xdr:colOff>
      <xdr:row>70</xdr:row>
      <xdr:rowOff>222250</xdr:rowOff>
    </xdr:to>
    <xdr:graphicFrame macro="">
      <xdr:nvGraphicFramePr>
        <xdr:cNvPr id="11" name="Gráfico 10">
          <a:extLst>
            <a:ext uri="{FF2B5EF4-FFF2-40B4-BE49-F238E27FC236}">
              <a16:creationId xmlns:a16="http://schemas.microsoft.com/office/drawing/2014/main" id="{00000000-0008-0000-1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37</xdr:col>
      <xdr:colOff>0</xdr:colOff>
      <xdr:row>54</xdr:row>
      <xdr:rowOff>0</xdr:rowOff>
    </xdr:from>
    <xdr:to>
      <xdr:col>52</xdr:col>
      <xdr:colOff>520096</xdr:colOff>
      <xdr:row>70</xdr:row>
      <xdr:rowOff>222250</xdr:rowOff>
    </xdr:to>
    <xdr:graphicFrame macro="">
      <xdr:nvGraphicFramePr>
        <xdr:cNvPr id="12" name="Gráfico 11">
          <a:extLst>
            <a:ext uri="{FF2B5EF4-FFF2-40B4-BE49-F238E27FC236}">
              <a16:creationId xmlns:a16="http://schemas.microsoft.com/office/drawing/2014/main" id="{00000000-0008-0000-1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54</xdr:col>
      <xdr:colOff>0</xdr:colOff>
      <xdr:row>54</xdr:row>
      <xdr:rowOff>0</xdr:rowOff>
    </xdr:from>
    <xdr:to>
      <xdr:col>69</xdr:col>
      <xdr:colOff>520095</xdr:colOff>
      <xdr:row>70</xdr:row>
      <xdr:rowOff>222250</xdr:rowOff>
    </xdr:to>
    <xdr:graphicFrame macro="">
      <xdr:nvGraphicFramePr>
        <xdr:cNvPr id="13" name="Gráfico 12">
          <a:extLst>
            <a:ext uri="{FF2B5EF4-FFF2-40B4-BE49-F238E27FC236}">
              <a16:creationId xmlns:a16="http://schemas.microsoft.com/office/drawing/2014/main" id="{00000000-0008-0000-1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71</xdr:col>
      <xdr:colOff>0</xdr:colOff>
      <xdr:row>54</xdr:row>
      <xdr:rowOff>0</xdr:rowOff>
    </xdr:from>
    <xdr:to>
      <xdr:col>86</xdr:col>
      <xdr:colOff>520096</xdr:colOff>
      <xdr:row>70</xdr:row>
      <xdr:rowOff>222250</xdr:rowOff>
    </xdr:to>
    <xdr:graphicFrame macro="">
      <xdr:nvGraphicFramePr>
        <xdr:cNvPr id="14" name="Gráfico 13">
          <a:extLst>
            <a:ext uri="{FF2B5EF4-FFF2-40B4-BE49-F238E27FC236}">
              <a16:creationId xmlns:a16="http://schemas.microsoft.com/office/drawing/2014/main" id="{00000000-0008-0000-1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443387</xdr:colOff>
      <xdr:row>0</xdr:row>
      <xdr:rowOff>20944</xdr:rowOff>
    </xdr:from>
    <xdr:to>
      <xdr:col>19</xdr:col>
      <xdr:colOff>1114036</xdr:colOff>
      <xdr:row>15</xdr:row>
      <xdr:rowOff>200526</xdr:rowOff>
    </xdr:to>
    <xdr:graphicFrame macro="">
      <xdr:nvGraphicFramePr>
        <xdr:cNvPr id="15" name="Gráfico 14">
          <a:extLst>
            <a:ext uri="{FF2B5EF4-FFF2-40B4-BE49-F238E27FC236}">
              <a16:creationId xmlns:a16="http://schemas.microsoft.com/office/drawing/2014/main" id="{00000000-0008-0000-1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0</xdr:colOff>
      <xdr:row>0</xdr:row>
      <xdr:rowOff>0</xdr:rowOff>
    </xdr:from>
    <xdr:to>
      <xdr:col>27</xdr:col>
      <xdr:colOff>1405913</xdr:colOff>
      <xdr:row>15</xdr:row>
      <xdr:rowOff>179582</xdr:rowOff>
    </xdr:to>
    <xdr:graphicFrame macro="">
      <xdr:nvGraphicFramePr>
        <xdr:cNvPr id="16" name="Gráfico 15">
          <a:extLst>
            <a:ext uri="{FF2B5EF4-FFF2-40B4-BE49-F238E27FC236}">
              <a16:creationId xmlns:a16="http://schemas.microsoft.com/office/drawing/2014/main" id="{00000000-0008-0000-1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0</xdr:colOff>
      <xdr:row>0</xdr:row>
      <xdr:rowOff>0</xdr:rowOff>
    </xdr:from>
    <xdr:to>
      <xdr:col>46</xdr:col>
      <xdr:colOff>247316</xdr:colOff>
      <xdr:row>15</xdr:row>
      <xdr:rowOff>179582</xdr:rowOff>
    </xdr:to>
    <xdr:graphicFrame macro="">
      <xdr:nvGraphicFramePr>
        <xdr:cNvPr id="17" name="Gráfico 16">
          <a:extLst>
            <a:ext uri="{FF2B5EF4-FFF2-40B4-BE49-F238E27FC236}">
              <a16:creationId xmlns:a16="http://schemas.microsoft.com/office/drawing/2014/main" id="{00000000-0008-0000-1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47</xdr:col>
      <xdr:colOff>0</xdr:colOff>
      <xdr:row>0</xdr:row>
      <xdr:rowOff>0</xdr:rowOff>
    </xdr:from>
    <xdr:to>
      <xdr:col>66</xdr:col>
      <xdr:colOff>425561</xdr:colOff>
      <xdr:row>15</xdr:row>
      <xdr:rowOff>179582</xdr:rowOff>
    </xdr:to>
    <xdr:graphicFrame macro="">
      <xdr:nvGraphicFramePr>
        <xdr:cNvPr id="18" name="Gráfico 17">
          <a:extLst>
            <a:ext uri="{FF2B5EF4-FFF2-40B4-BE49-F238E27FC236}">
              <a16:creationId xmlns:a16="http://schemas.microsoft.com/office/drawing/2014/main" id="{00000000-0008-0000-1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67</xdr:col>
      <xdr:colOff>0</xdr:colOff>
      <xdr:row>0</xdr:row>
      <xdr:rowOff>0</xdr:rowOff>
    </xdr:from>
    <xdr:to>
      <xdr:col>86</xdr:col>
      <xdr:colOff>425561</xdr:colOff>
      <xdr:row>15</xdr:row>
      <xdr:rowOff>179582</xdr:rowOff>
    </xdr:to>
    <xdr:graphicFrame macro="">
      <xdr:nvGraphicFramePr>
        <xdr:cNvPr id="19" name="Gráfico 18">
          <a:extLst>
            <a:ext uri="{FF2B5EF4-FFF2-40B4-BE49-F238E27FC236}">
              <a16:creationId xmlns:a16="http://schemas.microsoft.com/office/drawing/2014/main" id="{00000000-0008-0000-1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88</xdr:col>
      <xdr:colOff>0</xdr:colOff>
      <xdr:row>0</xdr:row>
      <xdr:rowOff>0</xdr:rowOff>
    </xdr:from>
    <xdr:to>
      <xdr:col>107</xdr:col>
      <xdr:colOff>425562</xdr:colOff>
      <xdr:row>15</xdr:row>
      <xdr:rowOff>179582</xdr:rowOff>
    </xdr:to>
    <xdr:graphicFrame macro="">
      <xdr:nvGraphicFramePr>
        <xdr:cNvPr id="20" name="Gráfico 19">
          <a:extLst>
            <a:ext uri="{FF2B5EF4-FFF2-40B4-BE49-F238E27FC236}">
              <a16:creationId xmlns:a16="http://schemas.microsoft.com/office/drawing/2014/main" id="{00000000-0008-0000-1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85</xdr:col>
      <xdr:colOff>0</xdr:colOff>
      <xdr:row>36</xdr:row>
      <xdr:rowOff>0</xdr:rowOff>
    </xdr:from>
    <xdr:to>
      <xdr:col>105</xdr:col>
      <xdr:colOff>12096</xdr:colOff>
      <xdr:row>53</xdr:row>
      <xdr:rowOff>25400</xdr:rowOff>
    </xdr:to>
    <xdr:graphicFrame macro="">
      <xdr:nvGraphicFramePr>
        <xdr:cNvPr id="21" name="Gráfico 20">
          <a:extLst>
            <a:ext uri="{FF2B5EF4-FFF2-40B4-BE49-F238E27FC236}">
              <a16:creationId xmlns:a16="http://schemas.microsoft.com/office/drawing/2014/main" id="{00000000-0008-0000-1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88</xdr:col>
      <xdr:colOff>0</xdr:colOff>
      <xdr:row>54</xdr:row>
      <xdr:rowOff>0</xdr:rowOff>
    </xdr:from>
    <xdr:to>
      <xdr:col>103</xdr:col>
      <xdr:colOff>520096</xdr:colOff>
      <xdr:row>70</xdr:row>
      <xdr:rowOff>222250</xdr:rowOff>
    </xdr:to>
    <xdr:graphicFrame macro="">
      <xdr:nvGraphicFramePr>
        <xdr:cNvPr id="22" name="Gráfico 21">
          <a:extLst>
            <a:ext uri="{FF2B5EF4-FFF2-40B4-BE49-F238E27FC236}">
              <a16:creationId xmlns:a16="http://schemas.microsoft.com/office/drawing/2014/main" id="{00000000-0008-0000-1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theme/theme1.xml><?xml version="1.0" encoding="utf-8"?>
<a:theme xmlns:a="http://schemas.openxmlformats.org/drawingml/2006/main" name="Office Theme">
  <a:themeElements>
    <a:clrScheme name="Personalizado 485">
      <a:dk1>
        <a:srgbClr val="3F3F3F"/>
      </a:dk1>
      <a:lt1>
        <a:sysClr val="window" lastClr="FFFFFF"/>
      </a:lt1>
      <a:dk2>
        <a:srgbClr val="3F3F3F"/>
      </a:dk2>
      <a:lt2>
        <a:srgbClr val="FAF9F8"/>
      </a:lt2>
      <a:accent1>
        <a:srgbClr val="9D2449"/>
      </a:accent1>
      <a:accent2>
        <a:srgbClr val="B38E5D"/>
      </a:accent2>
      <a:accent3>
        <a:srgbClr val="9AB0A1"/>
      </a:accent3>
      <a:accent4>
        <a:srgbClr val="285C4D"/>
      </a:accent4>
      <a:accent5>
        <a:srgbClr val="691B33"/>
      </a:accent5>
      <a:accent6>
        <a:srgbClr val="308063"/>
      </a:accent6>
      <a:hlink>
        <a:srgbClr val="8A6B41"/>
      </a:hlink>
      <a:folHlink>
        <a:srgbClr val="8A6B41"/>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43"/>
  <sheetViews>
    <sheetView zoomScale="90" zoomScaleNormal="90" workbookViewId="0">
      <selection activeCell="AQ95" sqref="AQ95"/>
    </sheetView>
  </sheetViews>
  <sheetFormatPr baseColWidth="10" defaultColWidth="8.7109375" defaultRowHeight="15"/>
  <cols>
    <col min="1" max="4" width="18.7109375" style="4" customWidth="1"/>
    <col min="5" max="5" width="23" style="4" customWidth="1"/>
    <col min="6" max="6" width="20.28515625" style="4" customWidth="1"/>
    <col min="7" max="7" width="29.140625" style="4" customWidth="1"/>
    <col min="8" max="8" width="21.28515625" style="4" customWidth="1"/>
    <col min="9" max="9" width="14.42578125" style="4" customWidth="1"/>
    <col min="10" max="12" width="18.7109375" style="4" customWidth="1"/>
    <col min="13" max="13" width="28.7109375" style="4" customWidth="1"/>
    <col min="14" max="14" width="22.7109375" style="4" customWidth="1"/>
    <col min="15" max="16384" width="8.7109375" style="4"/>
  </cols>
  <sheetData>
    <row r="1" spans="1:14" ht="44.1" customHeight="1">
      <c r="A1" s="238" t="s">
        <v>187</v>
      </c>
      <c r="B1" s="239"/>
      <c r="C1" s="239"/>
      <c r="D1" s="239"/>
      <c r="E1" s="239"/>
      <c r="F1" s="239"/>
      <c r="G1" s="239"/>
      <c r="H1" s="239"/>
      <c r="I1" s="239"/>
      <c r="J1" s="239"/>
      <c r="K1" s="239"/>
      <c r="L1" s="239"/>
      <c r="M1" s="239"/>
      <c r="N1" s="240"/>
    </row>
    <row r="2" spans="1:14" ht="39" customHeight="1">
      <c r="A2" s="241" t="s">
        <v>194</v>
      </c>
      <c r="B2" s="241"/>
      <c r="C2" s="241"/>
      <c r="D2" s="241"/>
      <c r="E2" s="241"/>
      <c r="F2" s="241"/>
      <c r="G2" s="241"/>
      <c r="H2" s="241"/>
      <c r="I2" s="241"/>
      <c r="J2" s="241"/>
      <c r="K2" s="241"/>
      <c r="L2" s="241"/>
      <c r="M2" s="242" t="s">
        <v>39</v>
      </c>
      <c r="N2" s="242"/>
    </row>
    <row r="3" spans="1:14" ht="26.1" customHeight="1">
      <c r="A3" s="243" t="s">
        <v>50</v>
      </c>
      <c r="B3" s="244"/>
      <c r="C3" s="244"/>
      <c r="D3" s="244"/>
      <c r="E3" s="244"/>
      <c r="F3" s="244"/>
      <c r="G3" s="244"/>
      <c r="H3" s="244"/>
      <c r="I3" s="244"/>
      <c r="J3" s="244"/>
      <c r="K3" s="244"/>
      <c r="L3" s="244"/>
      <c r="M3" s="244"/>
      <c r="N3" s="245"/>
    </row>
    <row r="4" spans="1:14" s="5" customFormat="1" ht="55.35" customHeight="1">
      <c r="A4" s="3" t="s">
        <v>5</v>
      </c>
      <c r="B4" s="3" t="s">
        <v>6</v>
      </c>
      <c r="C4" s="3" t="s">
        <v>7</v>
      </c>
      <c r="D4" s="3" t="s">
        <v>43</v>
      </c>
      <c r="E4" s="3" t="s">
        <v>8</v>
      </c>
      <c r="F4" s="3" t="s">
        <v>9</v>
      </c>
      <c r="G4" s="3" t="s">
        <v>80</v>
      </c>
      <c r="H4" s="3" t="s">
        <v>10</v>
      </c>
      <c r="I4" s="3" t="s">
        <v>0</v>
      </c>
      <c r="J4" s="3" t="s">
        <v>1</v>
      </c>
      <c r="K4" s="3" t="s">
        <v>2</v>
      </c>
      <c r="L4" s="3" t="s">
        <v>11</v>
      </c>
      <c r="M4" s="3" t="s">
        <v>3</v>
      </c>
      <c r="N4" s="3" t="s">
        <v>12</v>
      </c>
    </row>
    <row r="5" spans="1:14" s="5" customFormat="1" ht="24.75" customHeight="1">
      <c r="A5" s="246" t="s">
        <v>195</v>
      </c>
      <c r="B5" s="251" t="s">
        <v>196</v>
      </c>
      <c r="C5" s="246" t="s">
        <v>197</v>
      </c>
      <c r="D5" s="246" t="s">
        <v>45</v>
      </c>
      <c r="E5" s="2" t="s">
        <v>42</v>
      </c>
      <c r="F5" s="176">
        <v>7</v>
      </c>
      <c r="G5" s="158">
        <v>7</v>
      </c>
      <c r="H5" s="158">
        <v>7</v>
      </c>
      <c r="I5" s="158">
        <v>7</v>
      </c>
      <c r="J5" s="158">
        <v>4</v>
      </c>
      <c r="K5" s="158">
        <v>7</v>
      </c>
      <c r="L5" s="158">
        <v>5</v>
      </c>
      <c r="M5" s="159">
        <v>7</v>
      </c>
      <c r="N5" s="246" t="s">
        <v>198</v>
      </c>
    </row>
    <row r="6" spans="1:14">
      <c r="A6" s="246"/>
      <c r="B6" s="252"/>
      <c r="C6" s="246"/>
      <c r="D6" s="246"/>
      <c r="E6" s="1" t="s">
        <v>13</v>
      </c>
      <c r="F6" s="2">
        <v>200</v>
      </c>
      <c r="G6" s="2">
        <v>190</v>
      </c>
      <c r="H6" s="6">
        <v>176</v>
      </c>
      <c r="I6" s="6">
        <v>177</v>
      </c>
      <c r="J6" s="6">
        <v>190</v>
      </c>
      <c r="K6" s="6">
        <v>186</v>
      </c>
      <c r="L6" s="6">
        <v>172</v>
      </c>
      <c r="M6" s="6">
        <v>170</v>
      </c>
      <c r="N6" s="246"/>
    </row>
    <row r="7" spans="1:14" ht="20.25" customHeight="1">
      <c r="A7" s="246"/>
      <c r="B7" s="252"/>
      <c r="C7" s="246"/>
      <c r="D7" s="246"/>
      <c r="E7" s="1" t="s">
        <v>14</v>
      </c>
      <c r="F7" s="6">
        <v>19</v>
      </c>
      <c r="G7" s="6">
        <v>13</v>
      </c>
      <c r="H7" s="6">
        <v>11</v>
      </c>
      <c r="I7" s="6">
        <v>11</v>
      </c>
      <c r="J7" s="6">
        <v>13</v>
      </c>
      <c r="K7" s="6">
        <v>11</v>
      </c>
      <c r="L7" s="6">
        <v>11</v>
      </c>
      <c r="M7" s="6">
        <v>12</v>
      </c>
      <c r="N7" s="246"/>
    </row>
    <row r="8" spans="1:14" ht="20.25" customHeight="1">
      <c r="A8" s="246"/>
      <c r="B8" s="252"/>
      <c r="C8" s="246"/>
      <c r="D8" s="246"/>
      <c r="E8" s="1" t="s">
        <v>15</v>
      </c>
      <c r="F8" s="140">
        <v>87</v>
      </c>
      <c r="G8" s="140">
        <v>63</v>
      </c>
      <c r="H8" s="140">
        <v>58</v>
      </c>
      <c r="I8" s="140">
        <v>59</v>
      </c>
      <c r="J8" s="140">
        <v>61</v>
      </c>
      <c r="K8" s="140">
        <v>61</v>
      </c>
      <c r="L8" s="140">
        <v>57</v>
      </c>
      <c r="M8" s="140">
        <v>51</v>
      </c>
      <c r="N8" s="246"/>
    </row>
    <row r="9" spans="1:14" ht="20.25" customHeight="1">
      <c r="A9" s="246"/>
      <c r="B9" s="253"/>
      <c r="C9" s="246"/>
      <c r="D9" s="246"/>
      <c r="E9" s="1" t="s">
        <v>16</v>
      </c>
      <c r="F9" s="176">
        <v>36</v>
      </c>
      <c r="G9" s="158">
        <v>30</v>
      </c>
      <c r="H9" s="158">
        <v>29</v>
      </c>
      <c r="I9" s="158">
        <v>30</v>
      </c>
      <c r="J9" s="158">
        <v>31</v>
      </c>
      <c r="K9" s="158">
        <v>31</v>
      </c>
      <c r="L9" s="158">
        <v>30</v>
      </c>
      <c r="M9" s="159">
        <v>27</v>
      </c>
      <c r="N9" s="246"/>
    </row>
    <row r="10" spans="1:14" ht="20.25" customHeight="1"/>
    <row r="11" spans="1:14" ht="20.25" customHeight="1">
      <c r="A11" s="247" t="s">
        <v>49</v>
      </c>
      <c r="B11" s="248"/>
      <c r="C11" s="249"/>
      <c r="D11" s="249"/>
      <c r="E11" s="248"/>
      <c r="F11" s="248"/>
      <c r="G11" s="248"/>
      <c r="H11" s="248"/>
      <c r="I11" s="248"/>
      <c r="J11" s="248"/>
      <c r="K11" s="248"/>
      <c r="L11" s="248"/>
      <c r="M11" s="250"/>
      <c r="N11" s="160"/>
    </row>
    <row r="12" spans="1:14" s="5" customFormat="1" ht="55.35" customHeight="1">
      <c r="A12" s="125" t="s">
        <v>5</v>
      </c>
      <c r="B12" s="161" t="s">
        <v>6</v>
      </c>
      <c r="C12" s="3" t="s">
        <v>7</v>
      </c>
      <c r="D12" s="3" t="s">
        <v>43</v>
      </c>
      <c r="E12" s="162" t="s">
        <v>8</v>
      </c>
      <c r="F12" s="125" t="s">
        <v>9</v>
      </c>
      <c r="G12" s="125" t="s">
        <v>80</v>
      </c>
      <c r="H12" s="125" t="s">
        <v>10</v>
      </c>
      <c r="I12" s="125" t="s">
        <v>0</v>
      </c>
      <c r="J12" s="125" t="s">
        <v>1</v>
      </c>
      <c r="K12" s="125" t="s">
        <v>2</v>
      </c>
      <c r="L12" s="161" t="s">
        <v>11</v>
      </c>
      <c r="M12" s="3" t="s">
        <v>3</v>
      </c>
      <c r="N12" s="163"/>
    </row>
    <row r="13" spans="1:14" s="5" customFormat="1" ht="24.75" customHeight="1">
      <c r="A13" s="246" t="s">
        <v>195</v>
      </c>
      <c r="B13" s="251" t="s">
        <v>196</v>
      </c>
      <c r="C13" s="246" t="s">
        <v>197</v>
      </c>
      <c r="D13" s="237" t="s">
        <v>44</v>
      </c>
      <c r="E13" s="164" t="s">
        <v>42</v>
      </c>
      <c r="F13" s="165">
        <f>F5/$F$5</f>
        <v>1</v>
      </c>
      <c r="G13" s="197">
        <f>G5/$F$5</f>
        <v>1</v>
      </c>
      <c r="H13" s="197">
        <f t="shared" ref="H13:M13" si="0">H5/$F$5</f>
        <v>1</v>
      </c>
      <c r="I13" s="197">
        <f t="shared" si="0"/>
        <v>1</v>
      </c>
      <c r="J13" s="197">
        <f t="shared" si="0"/>
        <v>0.5714285714285714</v>
      </c>
      <c r="K13" s="197">
        <f t="shared" si="0"/>
        <v>1</v>
      </c>
      <c r="L13" s="198">
        <f>L5/$F$5</f>
        <v>0.7142857142857143</v>
      </c>
      <c r="M13" s="199">
        <f t="shared" si="0"/>
        <v>1</v>
      </c>
      <c r="N13" s="200"/>
    </row>
    <row r="14" spans="1:14" ht="20.25" customHeight="1">
      <c r="A14" s="246"/>
      <c r="B14" s="252"/>
      <c r="C14" s="246"/>
      <c r="D14" s="237"/>
      <c r="E14" s="19" t="s">
        <v>13</v>
      </c>
      <c r="F14" s="165">
        <f t="shared" ref="F14:M14" si="1">F6/$F$6</f>
        <v>1</v>
      </c>
      <c r="G14" s="197">
        <f t="shared" si="1"/>
        <v>0.95</v>
      </c>
      <c r="H14" s="197">
        <f t="shared" si="1"/>
        <v>0.88</v>
      </c>
      <c r="I14" s="197">
        <f t="shared" si="1"/>
        <v>0.88500000000000001</v>
      </c>
      <c r="J14" s="197">
        <f t="shared" si="1"/>
        <v>0.95</v>
      </c>
      <c r="K14" s="197">
        <f t="shared" si="1"/>
        <v>0.93</v>
      </c>
      <c r="L14" s="198">
        <f t="shared" si="1"/>
        <v>0.86</v>
      </c>
      <c r="M14" s="199">
        <f t="shared" si="1"/>
        <v>0.85</v>
      </c>
      <c r="N14" s="200"/>
    </row>
    <row r="15" spans="1:14" ht="20.25" customHeight="1">
      <c r="A15" s="246"/>
      <c r="B15" s="252"/>
      <c r="C15" s="246"/>
      <c r="D15" s="237"/>
      <c r="E15" s="19" t="s">
        <v>14</v>
      </c>
      <c r="F15" s="165">
        <f t="shared" ref="F15:M15" si="2">F7/$F$7</f>
        <v>1</v>
      </c>
      <c r="G15" s="197">
        <f t="shared" si="2"/>
        <v>0.68421052631578949</v>
      </c>
      <c r="H15" s="197">
        <f t="shared" si="2"/>
        <v>0.57894736842105265</v>
      </c>
      <c r="I15" s="197">
        <f t="shared" si="2"/>
        <v>0.57894736842105265</v>
      </c>
      <c r="J15" s="197">
        <f t="shared" si="2"/>
        <v>0.68421052631578949</v>
      </c>
      <c r="K15" s="197">
        <f t="shared" si="2"/>
        <v>0.57894736842105265</v>
      </c>
      <c r="L15" s="197">
        <f t="shared" si="2"/>
        <v>0.57894736842105265</v>
      </c>
      <c r="M15" s="201">
        <f t="shared" si="2"/>
        <v>0.63157894736842102</v>
      </c>
      <c r="N15" s="200"/>
    </row>
    <row r="16" spans="1:14" ht="20.25" customHeight="1">
      <c r="A16" s="246"/>
      <c r="B16" s="252"/>
      <c r="C16" s="246"/>
      <c r="D16" s="237"/>
      <c r="E16" s="19" t="s">
        <v>15</v>
      </c>
      <c r="F16" s="165">
        <f t="shared" ref="F16:M16" si="3">F8/$F$8</f>
        <v>1</v>
      </c>
      <c r="G16" s="197">
        <f t="shared" si="3"/>
        <v>0.72413793103448276</v>
      </c>
      <c r="H16" s="197">
        <f t="shared" si="3"/>
        <v>0.66666666666666663</v>
      </c>
      <c r="I16" s="197">
        <f t="shared" si="3"/>
        <v>0.67816091954022983</v>
      </c>
      <c r="J16" s="197">
        <f t="shared" si="3"/>
        <v>0.70114942528735635</v>
      </c>
      <c r="K16" s="197">
        <f t="shared" si="3"/>
        <v>0.70114942528735635</v>
      </c>
      <c r="L16" s="197">
        <f t="shared" si="3"/>
        <v>0.65517241379310343</v>
      </c>
      <c r="M16" s="197">
        <f t="shared" si="3"/>
        <v>0.58620689655172409</v>
      </c>
      <c r="N16" s="200"/>
    </row>
    <row r="17" spans="1:14" ht="20.25" customHeight="1">
      <c r="A17" s="246"/>
      <c r="B17" s="253"/>
      <c r="C17" s="246"/>
      <c r="D17" s="237"/>
      <c r="E17" s="19" t="s">
        <v>16</v>
      </c>
      <c r="F17" s="165">
        <f t="shared" ref="F17:M17" si="4">F9/$F$9</f>
        <v>1</v>
      </c>
      <c r="G17" s="197">
        <f t="shared" si="4"/>
        <v>0.83333333333333337</v>
      </c>
      <c r="H17" s="197">
        <f t="shared" si="4"/>
        <v>0.80555555555555558</v>
      </c>
      <c r="I17" s="197">
        <f t="shared" si="4"/>
        <v>0.83333333333333337</v>
      </c>
      <c r="J17" s="197">
        <f t="shared" si="4"/>
        <v>0.86111111111111116</v>
      </c>
      <c r="K17" s="197">
        <f t="shared" si="4"/>
        <v>0.86111111111111116</v>
      </c>
      <c r="L17" s="197">
        <f t="shared" si="4"/>
        <v>0.83333333333333337</v>
      </c>
      <c r="M17" s="197">
        <f t="shared" si="4"/>
        <v>0.75</v>
      </c>
      <c r="N17" s="200"/>
    </row>
    <row r="18" spans="1:14" ht="20.25" customHeight="1"/>
    <row r="21" spans="1:14">
      <c r="A21" s="166"/>
    </row>
    <row r="22" spans="1:14">
      <c r="A22" s="166"/>
    </row>
    <row r="43" spans="1:1">
      <c r="A43" s="167"/>
    </row>
  </sheetData>
  <mergeCells count="14">
    <mergeCell ref="D13:D17"/>
    <mergeCell ref="A1:N1"/>
    <mergeCell ref="A2:L2"/>
    <mergeCell ref="M2:N2"/>
    <mergeCell ref="A3:N3"/>
    <mergeCell ref="D5:D9"/>
    <mergeCell ref="A11:M11"/>
    <mergeCell ref="A5:A9"/>
    <mergeCell ref="B5:B9"/>
    <mergeCell ref="C5:C9"/>
    <mergeCell ref="A13:A17"/>
    <mergeCell ref="B13:B17"/>
    <mergeCell ref="C13:C17"/>
    <mergeCell ref="N5:N9"/>
  </mergeCells>
  <hyperlinks>
    <hyperlink ref="M2:N2" location="'Rasgos y Ejemplos'!A2:H11" display="Ir a rasgos"/>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I78"/>
  <sheetViews>
    <sheetView topLeftCell="A8" zoomScaleNormal="100" workbookViewId="0">
      <selection activeCell="H12" sqref="H12"/>
    </sheetView>
  </sheetViews>
  <sheetFormatPr baseColWidth="10" defaultColWidth="8.140625" defaultRowHeight="15"/>
  <cols>
    <col min="1" max="1" width="13.42578125" style="23" customWidth="1"/>
    <col min="2" max="2" width="18.42578125" style="23" customWidth="1"/>
    <col min="3" max="3" width="17.7109375" style="23" customWidth="1"/>
    <col min="4" max="4" width="17.28515625" style="23" customWidth="1"/>
    <col min="5" max="5" width="24.42578125" style="23" customWidth="1"/>
    <col min="6" max="6" width="21.7109375" style="23" customWidth="1"/>
    <col min="7" max="7" width="31" style="23" customWidth="1"/>
    <col min="8" max="8" width="19.7109375" style="23" customWidth="1"/>
    <col min="9" max="9" width="15.42578125" style="23" customWidth="1"/>
    <col min="10" max="10" width="18.42578125" style="23" customWidth="1"/>
    <col min="11" max="11" width="19.28515625" style="23" customWidth="1"/>
    <col min="12" max="12" width="18.140625" style="23" customWidth="1"/>
    <col min="13" max="13" width="25.42578125" style="23" customWidth="1"/>
    <col min="14" max="14" width="22.7109375" style="23" customWidth="1"/>
    <col min="15" max="16375" width="8.42578125" style="23" bestFit="1" customWidth="1"/>
    <col min="16376" max="16384" width="8.140625" style="23" bestFit="1" customWidth="1"/>
  </cols>
  <sheetData>
    <row r="1" spans="1:14" ht="49.35" customHeight="1">
      <c r="A1" s="302" t="s">
        <v>168</v>
      </c>
      <c r="B1" s="308"/>
      <c r="C1" s="308"/>
      <c r="D1" s="308"/>
      <c r="E1" s="308"/>
      <c r="F1" s="308"/>
      <c r="G1" s="308"/>
      <c r="H1" s="308"/>
      <c r="I1" s="308"/>
      <c r="J1" s="308"/>
      <c r="K1" s="308"/>
      <c r="L1" s="308"/>
      <c r="M1" s="308"/>
      <c r="N1" s="308"/>
    </row>
    <row r="2" spans="1:14" ht="27.75" customHeight="1">
      <c r="A2" s="302" t="s">
        <v>73</v>
      </c>
      <c r="B2" s="302"/>
      <c r="C2" s="302"/>
      <c r="D2" s="302"/>
      <c r="E2" s="302"/>
      <c r="F2" s="302"/>
      <c r="G2" s="302"/>
      <c r="H2" s="302"/>
      <c r="I2" s="302"/>
      <c r="J2" s="302"/>
      <c r="K2" s="302"/>
      <c r="L2" s="302"/>
      <c r="M2" s="302"/>
      <c r="N2" s="302"/>
    </row>
    <row r="3" spans="1:14" s="25" customFormat="1" ht="78" customHeight="1">
      <c r="A3" s="21" t="s">
        <v>5</v>
      </c>
      <c r="B3" s="21" t="s">
        <v>6</v>
      </c>
      <c r="C3" s="21" t="s">
        <v>7</v>
      </c>
      <c r="D3" s="21" t="s">
        <v>43</v>
      </c>
      <c r="E3" s="21" t="s">
        <v>8</v>
      </c>
      <c r="F3" s="21" t="s">
        <v>9</v>
      </c>
      <c r="G3" s="68" t="s">
        <v>80</v>
      </c>
      <c r="H3" s="21" t="s">
        <v>10</v>
      </c>
      <c r="I3" s="21" t="s">
        <v>0</v>
      </c>
      <c r="J3" s="21" t="s">
        <v>1</v>
      </c>
      <c r="K3" s="21" t="s">
        <v>2</v>
      </c>
      <c r="L3" s="21" t="s">
        <v>11</v>
      </c>
      <c r="M3" s="21" t="s">
        <v>3</v>
      </c>
      <c r="N3" s="21" t="s">
        <v>12</v>
      </c>
    </row>
    <row r="4" spans="1:14" s="25" customFormat="1" ht="35.1" customHeight="1">
      <c r="A4" s="246" t="s">
        <v>195</v>
      </c>
      <c r="B4" s="251" t="s">
        <v>196</v>
      </c>
      <c r="C4" s="246" t="s">
        <v>197</v>
      </c>
      <c r="D4" s="298" t="s">
        <v>45</v>
      </c>
      <c r="E4" s="63" t="s">
        <v>42</v>
      </c>
      <c r="F4" s="36">
        <v>7</v>
      </c>
      <c r="G4" s="65">
        <v>6</v>
      </c>
      <c r="H4" s="65">
        <v>5</v>
      </c>
      <c r="I4" s="65">
        <v>5</v>
      </c>
      <c r="J4" s="65">
        <v>4</v>
      </c>
      <c r="K4" s="65">
        <v>2</v>
      </c>
      <c r="L4" s="65">
        <v>2</v>
      </c>
      <c r="M4" s="182">
        <v>3</v>
      </c>
      <c r="N4" s="331" t="s">
        <v>198</v>
      </c>
    </row>
    <row r="5" spans="1:14" ht="169.35" customHeight="1">
      <c r="A5" s="246"/>
      <c r="B5" s="252"/>
      <c r="C5" s="246"/>
      <c r="D5" s="299"/>
      <c r="E5" s="51" t="s">
        <v>13</v>
      </c>
      <c r="F5" s="66">
        <v>200</v>
      </c>
      <c r="G5" s="66">
        <v>165</v>
      </c>
      <c r="H5" s="41">
        <v>124</v>
      </c>
      <c r="I5" s="41">
        <v>129</v>
      </c>
      <c r="J5" s="41">
        <v>163</v>
      </c>
      <c r="K5" s="41">
        <v>163</v>
      </c>
      <c r="L5" s="41">
        <v>144</v>
      </c>
      <c r="M5" s="183">
        <v>111</v>
      </c>
      <c r="N5" s="331"/>
    </row>
    <row r="6" spans="1:14" ht="35.1" customHeight="1">
      <c r="A6" s="246"/>
      <c r="B6" s="252"/>
      <c r="C6" s="246"/>
      <c r="D6" s="299"/>
      <c r="E6" s="36" t="s">
        <v>14</v>
      </c>
      <c r="F6" s="36">
        <v>19</v>
      </c>
      <c r="G6" s="41">
        <v>10</v>
      </c>
      <c r="H6" s="41">
        <v>7</v>
      </c>
      <c r="I6" s="41">
        <v>6</v>
      </c>
      <c r="J6" s="41">
        <v>8</v>
      </c>
      <c r="K6" s="41">
        <v>9</v>
      </c>
      <c r="L6" s="41">
        <v>8</v>
      </c>
      <c r="M6" s="183">
        <v>4</v>
      </c>
      <c r="N6" s="331"/>
    </row>
    <row r="7" spans="1:14" ht="35.1" customHeight="1">
      <c r="A7" s="246"/>
      <c r="B7" s="252"/>
      <c r="C7" s="246"/>
      <c r="D7" s="299"/>
      <c r="E7" s="69" t="s">
        <v>15</v>
      </c>
      <c r="F7" s="36">
        <v>87</v>
      </c>
      <c r="G7" s="42">
        <v>55</v>
      </c>
      <c r="H7" s="42">
        <v>34</v>
      </c>
      <c r="I7" s="42">
        <v>32</v>
      </c>
      <c r="J7" s="42">
        <v>50</v>
      </c>
      <c r="K7" s="42">
        <v>49</v>
      </c>
      <c r="L7" s="42">
        <v>37</v>
      </c>
      <c r="M7" s="184">
        <v>27</v>
      </c>
      <c r="N7" s="331"/>
    </row>
    <row r="8" spans="1:14" ht="35.1" customHeight="1">
      <c r="A8" s="246"/>
      <c r="B8" s="253"/>
      <c r="C8" s="246"/>
      <c r="D8" s="327"/>
      <c r="E8" s="41" t="s">
        <v>16</v>
      </c>
      <c r="F8" s="36">
        <v>36</v>
      </c>
      <c r="G8" s="65">
        <v>25</v>
      </c>
      <c r="H8" s="65">
        <v>19</v>
      </c>
      <c r="I8" s="65">
        <v>17</v>
      </c>
      <c r="J8" s="65">
        <v>26</v>
      </c>
      <c r="K8" s="65">
        <v>22</v>
      </c>
      <c r="L8" s="65">
        <v>22</v>
      </c>
      <c r="M8" s="182">
        <v>16</v>
      </c>
      <c r="N8" s="331"/>
    </row>
    <row r="9" spans="1:14" ht="20.25" customHeight="1"/>
    <row r="10" spans="1:14" ht="21" customHeight="1">
      <c r="A10" s="302" t="s">
        <v>74</v>
      </c>
      <c r="B10" s="302"/>
      <c r="C10" s="302"/>
      <c r="D10" s="302"/>
      <c r="E10" s="302"/>
      <c r="F10" s="302"/>
      <c r="G10" s="302"/>
      <c r="H10" s="302"/>
      <c r="I10" s="302"/>
      <c r="J10" s="302"/>
      <c r="K10" s="302"/>
      <c r="L10" s="302"/>
      <c r="M10" s="302"/>
    </row>
    <row r="11" spans="1:14" s="25" customFormat="1" ht="70.349999999999994" customHeight="1">
      <c r="A11" s="21" t="s">
        <v>5</v>
      </c>
      <c r="B11" s="21" t="s">
        <v>6</v>
      </c>
      <c r="C11" s="21" t="s">
        <v>7</v>
      </c>
      <c r="D11" s="21" t="s">
        <v>43</v>
      </c>
      <c r="E11" s="21" t="s">
        <v>8</v>
      </c>
      <c r="F11" s="21" t="s">
        <v>9</v>
      </c>
      <c r="G11" s="68" t="s">
        <v>80</v>
      </c>
      <c r="H11" s="21" t="s">
        <v>10</v>
      </c>
      <c r="I11" s="21" t="s">
        <v>0</v>
      </c>
      <c r="J11" s="21" t="s">
        <v>1</v>
      </c>
      <c r="K11" s="21" t="s">
        <v>2</v>
      </c>
      <c r="L11" s="21" t="s">
        <v>11</v>
      </c>
      <c r="M11" s="21" t="s">
        <v>3</v>
      </c>
    </row>
    <row r="12" spans="1:14" s="25" customFormat="1" ht="35.1" customHeight="1">
      <c r="A12" s="246" t="s">
        <v>195</v>
      </c>
      <c r="B12" s="251" t="s">
        <v>196</v>
      </c>
      <c r="C12" s="246" t="s">
        <v>197</v>
      </c>
      <c r="D12" s="328" t="s">
        <v>44</v>
      </c>
      <c r="E12" s="36" t="s">
        <v>42</v>
      </c>
      <c r="F12" s="192">
        <f t="shared" ref="F12:M12" si="0">F4/$F$4</f>
        <v>1</v>
      </c>
      <c r="G12" s="193">
        <f>G4/$F$4</f>
        <v>0.8571428571428571</v>
      </c>
      <c r="H12" s="193">
        <f t="shared" si="0"/>
        <v>0.7142857142857143</v>
      </c>
      <c r="I12" s="193">
        <f t="shared" si="0"/>
        <v>0.7142857142857143</v>
      </c>
      <c r="J12" s="193">
        <f t="shared" si="0"/>
        <v>0.5714285714285714</v>
      </c>
      <c r="K12" s="193">
        <f t="shared" si="0"/>
        <v>0.2857142857142857</v>
      </c>
      <c r="L12" s="193">
        <f t="shared" si="0"/>
        <v>0.2857142857142857</v>
      </c>
      <c r="M12" s="193">
        <f t="shared" si="0"/>
        <v>0.42857142857142855</v>
      </c>
    </row>
    <row r="13" spans="1:14" ht="35.1" customHeight="1">
      <c r="A13" s="246"/>
      <c r="B13" s="252"/>
      <c r="C13" s="246"/>
      <c r="D13" s="329"/>
      <c r="E13" s="36" t="s">
        <v>13</v>
      </c>
      <c r="F13" s="192">
        <f t="shared" ref="F13:M13" si="1">F5/$F$5</f>
        <v>1</v>
      </c>
      <c r="G13" s="193">
        <f t="shared" si="1"/>
        <v>0.82499999999999996</v>
      </c>
      <c r="H13" s="193">
        <f t="shared" si="1"/>
        <v>0.62</v>
      </c>
      <c r="I13" s="193">
        <f>I5/$F$5</f>
        <v>0.64500000000000002</v>
      </c>
      <c r="J13" s="193">
        <f t="shared" si="1"/>
        <v>0.81499999999999995</v>
      </c>
      <c r="K13" s="193">
        <f>K5/$F$5</f>
        <v>0.81499999999999995</v>
      </c>
      <c r="L13" s="193">
        <f t="shared" si="1"/>
        <v>0.72</v>
      </c>
      <c r="M13" s="193">
        <f t="shared" si="1"/>
        <v>0.55500000000000005</v>
      </c>
    </row>
    <row r="14" spans="1:14" ht="35.1" customHeight="1">
      <c r="A14" s="246"/>
      <c r="B14" s="252"/>
      <c r="C14" s="246"/>
      <c r="D14" s="329"/>
      <c r="E14" s="36" t="s">
        <v>14</v>
      </c>
      <c r="F14" s="192">
        <f t="shared" ref="F14:M14" si="2">F6/$F$6</f>
        <v>1</v>
      </c>
      <c r="G14" s="193">
        <f t="shared" si="2"/>
        <v>0.52631578947368418</v>
      </c>
      <c r="H14" s="193">
        <f t="shared" si="2"/>
        <v>0.36842105263157893</v>
      </c>
      <c r="I14" s="193">
        <f t="shared" si="2"/>
        <v>0.31578947368421051</v>
      </c>
      <c r="J14" s="193">
        <f t="shared" si="2"/>
        <v>0.42105263157894735</v>
      </c>
      <c r="K14" s="193">
        <f t="shared" si="2"/>
        <v>0.47368421052631576</v>
      </c>
      <c r="L14" s="193">
        <f t="shared" si="2"/>
        <v>0.42105263157894735</v>
      </c>
      <c r="M14" s="193">
        <f t="shared" si="2"/>
        <v>0.21052631578947367</v>
      </c>
    </row>
    <row r="15" spans="1:14" ht="35.1" customHeight="1">
      <c r="A15" s="246"/>
      <c r="B15" s="252"/>
      <c r="C15" s="246"/>
      <c r="D15" s="329"/>
      <c r="E15" s="36" t="s">
        <v>15</v>
      </c>
      <c r="F15" s="192">
        <f t="shared" ref="F15:M15" si="3">F7/$F$7</f>
        <v>1</v>
      </c>
      <c r="G15" s="193">
        <f t="shared" si="3"/>
        <v>0.63218390804597702</v>
      </c>
      <c r="H15" s="193">
        <f t="shared" si="3"/>
        <v>0.39080459770114945</v>
      </c>
      <c r="I15" s="193">
        <f t="shared" si="3"/>
        <v>0.36781609195402298</v>
      </c>
      <c r="J15" s="193">
        <f t="shared" si="3"/>
        <v>0.57471264367816088</v>
      </c>
      <c r="K15" s="193">
        <f t="shared" si="3"/>
        <v>0.56321839080459768</v>
      </c>
      <c r="L15" s="193">
        <f>L7/$F$7</f>
        <v>0.42528735632183906</v>
      </c>
      <c r="M15" s="193">
        <f t="shared" si="3"/>
        <v>0.31034482758620691</v>
      </c>
    </row>
    <row r="16" spans="1:14" ht="35.1" customHeight="1">
      <c r="A16" s="246"/>
      <c r="B16" s="253"/>
      <c r="C16" s="246"/>
      <c r="D16" s="330"/>
      <c r="E16" s="36" t="s">
        <v>16</v>
      </c>
      <c r="F16" s="192">
        <f t="shared" ref="F16:M16" si="4">F8/$F$8</f>
        <v>1</v>
      </c>
      <c r="G16" s="193">
        <f t="shared" si="4"/>
        <v>0.69444444444444442</v>
      </c>
      <c r="H16" s="193">
        <f t="shared" si="4"/>
        <v>0.52777777777777779</v>
      </c>
      <c r="I16" s="193">
        <f t="shared" si="4"/>
        <v>0.47222222222222221</v>
      </c>
      <c r="J16" s="193">
        <f t="shared" si="4"/>
        <v>0.72222222222222221</v>
      </c>
      <c r="K16" s="193">
        <f t="shared" si="4"/>
        <v>0.61111111111111116</v>
      </c>
      <c r="L16" s="193">
        <f t="shared" si="4"/>
        <v>0.61111111111111116</v>
      </c>
      <c r="M16" s="193">
        <f t="shared" si="4"/>
        <v>0.44444444444444442</v>
      </c>
    </row>
    <row r="17" spans="2:2" ht="20.25" customHeight="1"/>
    <row r="20" spans="2:2">
      <c r="B20" s="43"/>
    </row>
    <row r="78" spans="35:35">
      <c r="AI78" s="173"/>
    </row>
  </sheetData>
  <mergeCells count="12">
    <mergeCell ref="A1:N1"/>
    <mergeCell ref="A2:N2"/>
    <mergeCell ref="D4:D8"/>
    <mergeCell ref="A10:M10"/>
    <mergeCell ref="D12:D16"/>
    <mergeCell ref="A4:A8"/>
    <mergeCell ref="B4:B8"/>
    <mergeCell ref="C4:C8"/>
    <mergeCell ref="A12:A16"/>
    <mergeCell ref="B12:B16"/>
    <mergeCell ref="C12:C16"/>
    <mergeCell ref="N4:N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E71"/>
  <sheetViews>
    <sheetView topLeftCell="A2" zoomScale="80" zoomScaleNormal="80" workbookViewId="0">
      <selection activeCell="G8" sqref="G8:M8"/>
    </sheetView>
  </sheetViews>
  <sheetFormatPr baseColWidth="10" defaultColWidth="10.140625" defaultRowHeight="15"/>
  <cols>
    <col min="1" max="1" width="15.140625" style="44" customWidth="1"/>
    <col min="2" max="2" width="16.140625" style="44" customWidth="1"/>
    <col min="3" max="3" width="17.140625" style="44" customWidth="1"/>
    <col min="4" max="4" width="21.7109375" style="44" customWidth="1"/>
    <col min="5" max="5" width="27.28515625" style="44" customWidth="1"/>
    <col min="6" max="6" width="31.42578125" style="44" customWidth="1"/>
    <col min="7" max="7" width="29.42578125" style="44" customWidth="1"/>
    <col min="8" max="8" width="26.140625" style="44" customWidth="1"/>
    <col min="9" max="9" width="26.28515625" style="44" customWidth="1"/>
    <col min="10" max="10" width="19.42578125" style="44" customWidth="1"/>
    <col min="11" max="11" width="19.28515625" style="44" customWidth="1"/>
    <col min="12" max="12" width="20.7109375" style="44" customWidth="1"/>
    <col min="13" max="13" width="26.7109375" style="44" customWidth="1"/>
    <col min="14" max="14" width="20.28515625" style="44" customWidth="1"/>
    <col min="15" max="16384" width="10.140625" style="44"/>
  </cols>
  <sheetData>
    <row r="1" spans="1:14" ht="60" customHeight="1">
      <c r="A1" s="304" t="s">
        <v>169</v>
      </c>
      <c r="B1" s="326"/>
      <c r="C1" s="326"/>
      <c r="D1" s="326"/>
      <c r="E1" s="326"/>
      <c r="F1" s="326"/>
      <c r="G1" s="326"/>
      <c r="H1" s="326"/>
      <c r="I1" s="326"/>
      <c r="J1" s="326"/>
      <c r="K1" s="326"/>
      <c r="L1" s="326"/>
      <c r="M1" s="326"/>
      <c r="N1" s="303"/>
    </row>
    <row r="2" spans="1:14" ht="55.35" customHeight="1">
      <c r="A2" s="335" t="s">
        <v>166</v>
      </c>
      <c r="B2" s="335"/>
      <c r="C2" s="335"/>
      <c r="D2" s="335"/>
      <c r="E2" s="335"/>
      <c r="F2" s="335"/>
      <c r="G2" s="335"/>
      <c r="H2" s="335"/>
      <c r="I2" s="335"/>
      <c r="J2" s="335"/>
      <c r="K2" s="335"/>
      <c r="L2" s="335"/>
      <c r="M2" s="242" t="s">
        <v>39</v>
      </c>
      <c r="N2" s="242"/>
    </row>
    <row r="3" spans="1:14" ht="43.35" customHeight="1">
      <c r="A3" s="304" t="s">
        <v>75</v>
      </c>
      <c r="B3" s="326"/>
      <c r="C3" s="326"/>
      <c r="D3" s="326"/>
      <c r="E3" s="326"/>
      <c r="F3" s="326"/>
      <c r="G3" s="326"/>
      <c r="H3" s="326"/>
      <c r="I3" s="326"/>
      <c r="J3" s="326"/>
      <c r="K3" s="326"/>
      <c r="L3" s="326"/>
      <c r="M3" s="326"/>
      <c r="N3" s="303"/>
    </row>
    <row r="4" spans="1:14" s="45" customFormat="1" ht="65.099999999999994" customHeight="1">
      <c r="A4" s="62" t="s">
        <v>5</v>
      </c>
      <c r="B4" s="62" t="s">
        <v>6</v>
      </c>
      <c r="C4" s="62" t="s">
        <v>7</v>
      </c>
      <c r="D4" s="62" t="s">
        <v>43</v>
      </c>
      <c r="E4" s="62" t="s">
        <v>8</v>
      </c>
      <c r="F4" s="62" t="s">
        <v>167</v>
      </c>
      <c r="G4" s="62" t="s">
        <v>80</v>
      </c>
      <c r="H4" s="62" t="s">
        <v>10</v>
      </c>
      <c r="I4" s="62" t="s">
        <v>0</v>
      </c>
      <c r="J4" s="62" t="s">
        <v>1</v>
      </c>
      <c r="K4" s="62" t="s">
        <v>2</v>
      </c>
      <c r="L4" s="62" t="s">
        <v>11</v>
      </c>
      <c r="M4" s="62" t="s">
        <v>3</v>
      </c>
      <c r="N4" s="62" t="s">
        <v>12</v>
      </c>
    </row>
    <row r="5" spans="1:14" s="45" customFormat="1" ht="32.1" customHeight="1">
      <c r="A5" s="246" t="s">
        <v>195</v>
      </c>
      <c r="B5" s="251" t="s">
        <v>196</v>
      </c>
      <c r="C5" s="246" t="s">
        <v>197</v>
      </c>
      <c r="D5" s="298" t="s">
        <v>45</v>
      </c>
      <c r="E5" s="54" t="s">
        <v>42</v>
      </c>
      <c r="F5" s="194">
        <v>35</v>
      </c>
      <c r="G5" s="64">
        <v>20</v>
      </c>
      <c r="H5" s="65">
        <v>20</v>
      </c>
      <c r="I5" s="65">
        <v>18</v>
      </c>
      <c r="J5" s="65">
        <v>9</v>
      </c>
      <c r="K5" s="65">
        <v>3</v>
      </c>
      <c r="L5" s="65">
        <v>0</v>
      </c>
      <c r="M5" s="182">
        <v>19</v>
      </c>
      <c r="N5" s="339" t="s">
        <v>198</v>
      </c>
    </row>
    <row r="6" spans="1:14" ht="150" customHeight="1">
      <c r="A6" s="246"/>
      <c r="B6" s="252"/>
      <c r="C6" s="246"/>
      <c r="D6" s="299"/>
      <c r="E6" s="48" t="s">
        <v>13</v>
      </c>
      <c r="F6" s="195">
        <v>940</v>
      </c>
      <c r="G6" s="66">
        <v>713</v>
      </c>
      <c r="H6" s="41">
        <v>465</v>
      </c>
      <c r="I6" s="41">
        <v>370</v>
      </c>
      <c r="J6" s="41">
        <v>686</v>
      </c>
      <c r="K6" s="41">
        <v>557</v>
      </c>
      <c r="L6" s="41">
        <v>599</v>
      </c>
      <c r="M6" s="183">
        <v>271</v>
      </c>
      <c r="N6" s="339"/>
    </row>
    <row r="7" spans="1:14" ht="32.1" customHeight="1">
      <c r="A7" s="246"/>
      <c r="B7" s="252"/>
      <c r="C7" s="246"/>
      <c r="D7" s="299"/>
      <c r="E7" s="49" t="s">
        <v>14</v>
      </c>
      <c r="F7" s="36">
        <v>96</v>
      </c>
      <c r="G7" s="41">
        <v>11</v>
      </c>
      <c r="H7" s="41">
        <v>8</v>
      </c>
      <c r="I7" s="41">
        <v>8</v>
      </c>
      <c r="J7" s="41">
        <v>8</v>
      </c>
      <c r="K7" s="41">
        <v>8</v>
      </c>
      <c r="L7" s="41">
        <v>8</v>
      </c>
      <c r="M7" s="183">
        <v>3</v>
      </c>
      <c r="N7" s="339"/>
    </row>
    <row r="8" spans="1:14" ht="32.1" customHeight="1">
      <c r="A8" s="246"/>
      <c r="B8" s="252"/>
      <c r="C8" s="246"/>
      <c r="D8" s="299"/>
      <c r="E8" s="49" t="s">
        <v>15</v>
      </c>
      <c r="F8" s="36">
        <v>487</v>
      </c>
      <c r="G8" s="42">
        <v>52</v>
      </c>
      <c r="H8" s="41">
        <v>31</v>
      </c>
      <c r="I8" s="41">
        <v>30</v>
      </c>
      <c r="J8" s="42">
        <v>50</v>
      </c>
      <c r="K8" s="42">
        <v>49</v>
      </c>
      <c r="L8" s="42">
        <v>39</v>
      </c>
      <c r="M8" s="183">
        <v>24</v>
      </c>
      <c r="N8" s="339"/>
    </row>
    <row r="9" spans="1:14" ht="32.1" customHeight="1">
      <c r="A9" s="246"/>
      <c r="B9" s="253"/>
      <c r="C9" s="246"/>
      <c r="D9" s="327"/>
      <c r="E9" s="49" t="s">
        <v>16</v>
      </c>
      <c r="F9" s="36">
        <v>95</v>
      </c>
      <c r="G9" s="64">
        <v>26</v>
      </c>
      <c r="H9" s="41">
        <v>20</v>
      </c>
      <c r="I9" s="41">
        <v>19</v>
      </c>
      <c r="J9" s="65">
        <v>27</v>
      </c>
      <c r="K9" s="65">
        <v>24</v>
      </c>
      <c r="L9" s="65">
        <v>25</v>
      </c>
      <c r="M9" s="183">
        <v>19</v>
      </c>
      <c r="N9" s="339"/>
    </row>
    <row r="10" spans="1:14">
      <c r="A10" s="46"/>
      <c r="B10" s="46"/>
      <c r="C10" s="46"/>
      <c r="D10" s="46"/>
      <c r="E10" s="46"/>
      <c r="F10" s="235"/>
      <c r="G10" s="235"/>
      <c r="H10" s="235"/>
      <c r="I10" s="235"/>
      <c r="J10" s="235"/>
      <c r="K10" s="235"/>
      <c r="L10" s="235"/>
      <c r="M10" s="235"/>
    </row>
    <row r="11" spans="1:14" ht="30" customHeight="1">
      <c r="A11" s="336" t="s">
        <v>76</v>
      </c>
      <c r="B11" s="337"/>
      <c r="C11" s="337"/>
      <c r="D11" s="337"/>
      <c r="E11" s="337"/>
      <c r="F11" s="337"/>
      <c r="G11" s="337"/>
      <c r="H11" s="337"/>
      <c r="I11" s="337"/>
      <c r="J11" s="337"/>
      <c r="K11" s="337"/>
      <c r="L11" s="337"/>
      <c r="M11" s="338"/>
    </row>
    <row r="12" spans="1:14" s="45" customFormat="1" ht="67.349999999999994" customHeight="1">
      <c r="A12" s="67" t="s">
        <v>5</v>
      </c>
      <c r="B12" s="67" t="s">
        <v>6</v>
      </c>
      <c r="C12" s="67" t="s">
        <v>7</v>
      </c>
      <c r="D12" s="67" t="s">
        <v>43</v>
      </c>
      <c r="E12" s="67" t="s">
        <v>8</v>
      </c>
      <c r="F12" s="62" t="s">
        <v>167</v>
      </c>
      <c r="G12" s="67" t="s">
        <v>80</v>
      </c>
      <c r="H12" s="67" t="s">
        <v>10</v>
      </c>
      <c r="I12" s="67" t="s">
        <v>0</v>
      </c>
      <c r="J12" s="67" t="s">
        <v>1</v>
      </c>
      <c r="K12" s="67" t="s">
        <v>2</v>
      </c>
      <c r="L12" s="67" t="s">
        <v>11</v>
      </c>
      <c r="M12" s="67" t="s">
        <v>3</v>
      </c>
    </row>
    <row r="13" spans="1:14" s="45" customFormat="1" ht="32.1" customHeight="1">
      <c r="A13" s="246" t="s">
        <v>195</v>
      </c>
      <c r="B13" s="251" t="s">
        <v>196</v>
      </c>
      <c r="C13" s="246" t="s">
        <v>197</v>
      </c>
      <c r="D13" s="332" t="s">
        <v>44</v>
      </c>
      <c r="E13" s="54" t="s">
        <v>42</v>
      </c>
      <c r="F13" s="224">
        <f>F5/$F$5</f>
        <v>1</v>
      </c>
      <c r="G13" s="225">
        <f>G5/$F$5</f>
        <v>0.5714285714285714</v>
      </c>
      <c r="H13" s="225">
        <f>H5/$F$5</f>
        <v>0.5714285714285714</v>
      </c>
      <c r="I13" s="225">
        <f>I5/$F$5</f>
        <v>0.51428571428571423</v>
      </c>
      <c r="J13" s="225">
        <f t="shared" ref="J13:M13" si="0">J5/$F$5</f>
        <v>0.25714285714285712</v>
      </c>
      <c r="K13" s="225">
        <f>K5/$F$5</f>
        <v>8.5714285714285715E-2</v>
      </c>
      <c r="L13" s="225">
        <f t="shared" si="0"/>
        <v>0</v>
      </c>
      <c r="M13" s="225">
        <f t="shared" si="0"/>
        <v>0.54285714285714282</v>
      </c>
    </row>
    <row r="14" spans="1:14" ht="32.1" customHeight="1">
      <c r="A14" s="246"/>
      <c r="B14" s="252"/>
      <c r="C14" s="246"/>
      <c r="D14" s="333"/>
      <c r="E14" s="58" t="s">
        <v>13</v>
      </c>
      <c r="F14" s="224">
        <f>F6/$F$6</f>
        <v>1</v>
      </c>
      <c r="G14" s="224">
        <f>G6/$F$6</f>
        <v>0.75851063829787235</v>
      </c>
      <c r="H14" s="224">
        <f t="shared" ref="H14:L14" si="1">H6/$F$6</f>
        <v>0.49468085106382981</v>
      </c>
      <c r="I14" s="224">
        <f t="shared" si="1"/>
        <v>0.39361702127659576</v>
      </c>
      <c r="J14" s="224">
        <f t="shared" si="1"/>
        <v>0.72978723404255319</v>
      </c>
      <c r="K14" s="224">
        <f>K6/$F$6</f>
        <v>0.5925531914893617</v>
      </c>
      <c r="L14" s="224">
        <f t="shared" si="1"/>
        <v>0.63723404255319149</v>
      </c>
      <c r="M14" s="224">
        <f>M6/$F$6</f>
        <v>0.28829787234042553</v>
      </c>
    </row>
    <row r="15" spans="1:14" ht="32.1" customHeight="1">
      <c r="A15" s="246"/>
      <c r="B15" s="252"/>
      <c r="C15" s="246"/>
      <c r="D15" s="333"/>
      <c r="E15" s="58" t="s">
        <v>14</v>
      </c>
      <c r="F15" s="224">
        <f>F7/$F$7</f>
        <v>1</v>
      </c>
      <c r="G15" s="224">
        <f t="shared" ref="G15:M15" si="2">G7/$F$7</f>
        <v>0.11458333333333333</v>
      </c>
      <c r="H15" s="224">
        <f t="shared" si="2"/>
        <v>8.3333333333333329E-2</v>
      </c>
      <c r="I15" s="224">
        <f>I7/$F$7</f>
        <v>8.3333333333333329E-2</v>
      </c>
      <c r="J15" s="224">
        <f t="shared" si="2"/>
        <v>8.3333333333333329E-2</v>
      </c>
      <c r="K15" s="224">
        <f t="shared" si="2"/>
        <v>8.3333333333333329E-2</v>
      </c>
      <c r="L15" s="224">
        <f t="shared" si="2"/>
        <v>8.3333333333333329E-2</v>
      </c>
      <c r="M15" s="224">
        <f t="shared" si="2"/>
        <v>3.125E-2</v>
      </c>
    </row>
    <row r="16" spans="1:14" ht="32.1" customHeight="1">
      <c r="A16" s="246"/>
      <c r="B16" s="252"/>
      <c r="C16" s="246"/>
      <c r="D16" s="333"/>
      <c r="E16" s="58" t="s">
        <v>15</v>
      </c>
      <c r="F16" s="224">
        <f>F8/$F$8</f>
        <v>1</v>
      </c>
      <c r="G16" s="224">
        <f>G8/$F$8</f>
        <v>0.10677618069815195</v>
      </c>
      <c r="H16" s="224">
        <f t="shared" ref="H16:M16" si="3">H8/$F$8</f>
        <v>6.3655030800821355E-2</v>
      </c>
      <c r="I16" s="224">
        <f t="shared" si="3"/>
        <v>6.1601642710472276E-2</v>
      </c>
      <c r="J16" s="224">
        <f t="shared" si="3"/>
        <v>0.10266940451745379</v>
      </c>
      <c r="K16" s="224">
        <f>K8/$F$8</f>
        <v>0.10061601642710473</v>
      </c>
      <c r="L16" s="224">
        <f t="shared" si="3"/>
        <v>8.0082135523613956E-2</v>
      </c>
      <c r="M16" s="224">
        <f t="shared" si="3"/>
        <v>4.9281314168377825E-2</v>
      </c>
    </row>
    <row r="17" spans="1:13" ht="32.1" customHeight="1">
      <c r="A17" s="246"/>
      <c r="B17" s="253"/>
      <c r="C17" s="246"/>
      <c r="D17" s="334"/>
      <c r="E17" s="58" t="s">
        <v>16</v>
      </c>
      <c r="F17" s="224">
        <f>F9/$F$9</f>
        <v>1</v>
      </c>
      <c r="G17" s="224">
        <f>G9/$F$9</f>
        <v>0.27368421052631581</v>
      </c>
      <c r="H17" s="224">
        <f t="shared" ref="H17:L17" si="4">H9/$F$9</f>
        <v>0.21052631578947367</v>
      </c>
      <c r="I17" s="224">
        <f t="shared" si="4"/>
        <v>0.2</v>
      </c>
      <c r="J17" s="224">
        <f t="shared" si="4"/>
        <v>0.28421052631578947</v>
      </c>
      <c r="K17" s="224">
        <f t="shared" si="4"/>
        <v>0.25263157894736843</v>
      </c>
      <c r="L17" s="224">
        <f t="shared" si="4"/>
        <v>0.26315789473684209</v>
      </c>
      <c r="M17" s="224">
        <f>M9/$F$9</f>
        <v>0.2</v>
      </c>
    </row>
    <row r="21" spans="1:13">
      <c r="B21" s="47"/>
    </row>
    <row r="71" spans="31:31">
      <c r="AE71" s="172"/>
    </row>
  </sheetData>
  <mergeCells count="14">
    <mergeCell ref="D13:D17"/>
    <mergeCell ref="A1:N1"/>
    <mergeCell ref="A2:L2"/>
    <mergeCell ref="M2:N2"/>
    <mergeCell ref="A3:N3"/>
    <mergeCell ref="D5:D9"/>
    <mergeCell ref="A11:M11"/>
    <mergeCell ref="A5:A9"/>
    <mergeCell ref="B5:B9"/>
    <mergeCell ref="C5:C9"/>
    <mergeCell ref="A13:A17"/>
    <mergeCell ref="B13:B17"/>
    <mergeCell ref="C13:C17"/>
    <mergeCell ref="N5:N9"/>
  </mergeCells>
  <hyperlinks>
    <hyperlink ref="M2:N2" location="'Rasgos y Ejemplos'!A2:H11" display="Ir a rasgos"/>
  </hyperlink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B71"/>
  <sheetViews>
    <sheetView zoomScale="110" zoomScaleNormal="110" workbookViewId="0">
      <selection activeCell="I6" sqref="I6"/>
    </sheetView>
  </sheetViews>
  <sheetFormatPr baseColWidth="10" defaultColWidth="10.140625" defaultRowHeight="15"/>
  <cols>
    <col min="1" max="1" width="12.7109375" style="44" customWidth="1"/>
    <col min="2" max="2" width="17.28515625" style="44" customWidth="1"/>
    <col min="3" max="3" width="18.28515625" style="44" customWidth="1"/>
    <col min="4" max="4" width="17.7109375" style="44" customWidth="1"/>
    <col min="5" max="5" width="25.140625" style="44" customWidth="1"/>
    <col min="6" max="6" width="22.7109375" style="44" customWidth="1"/>
    <col min="7" max="7" width="29.42578125" style="44" customWidth="1"/>
    <col min="8" max="8" width="18.7109375" style="44" customWidth="1"/>
    <col min="9" max="9" width="14.7109375" style="44" customWidth="1"/>
    <col min="10" max="10" width="16" style="44" customWidth="1"/>
    <col min="11" max="11" width="18.140625" style="44" customWidth="1"/>
    <col min="12" max="12" width="18.42578125" style="44" customWidth="1"/>
    <col min="13" max="13" width="23.7109375" style="44" customWidth="1"/>
    <col min="14" max="14" width="20.28515625" style="44" customWidth="1"/>
    <col min="15" max="16384" width="10.140625" style="44"/>
  </cols>
  <sheetData>
    <row r="1" spans="1:14" ht="52.35" customHeight="1">
      <c r="A1" s="304" t="s">
        <v>142</v>
      </c>
      <c r="B1" s="326"/>
      <c r="C1" s="326"/>
      <c r="D1" s="326"/>
      <c r="E1" s="326"/>
      <c r="F1" s="326"/>
      <c r="G1" s="326"/>
      <c r="H1" s="326"/>
      <c r="I1" s="326"/>
      <c r="J1" s="326"/>
      <c r="K1" s="326"/>
      <c r="L1" s="326"/>
      <c r="M1" s="326"/>
      <c r="N1" s="303"/>
    </row>
    <row r="2" spans="1:14" ht="54" customHeight="1">
      <c r="A2" s="343" t="s">
        <v>170</v>
      </c>
      <c r="B2" s="343"/>
      <c r="C2" s="343"/>
      <c r="D2" s="343"/>
      <c r="E2" s="343"/>
      <c r="F2" s="343"/>
      <c r="G2" s="343"/>
      <c r="H2" s="343"/>
      <c r="I2" s="343"/>
      <c r="J2" s="343"/>
      <c r="K2" s="343"/>
      <c r="L2" s="343"/>
      <c r="M2" s="242" t="s">
        <v>39</v>
      </c>
      <c r="N2" s="242"/>
    </row>
    <row r="3" spans="1:14" ht="32.1" customHeight="1">
      <c r="A3" s="304" t="s">
        <v>77</v>
      </c>
      <c r="B3" s="326"/>
      <c r="C3" s="326"/>
      <c r="D3" s="326"/>
      <c r="E3" s="326"/>
      <c r="F3" s="326"/>
      <c r="G3" s="326"/>
      <c r="H3" s="326"/>
      <c r="I3" s="326"/>
      <c r="J3" s="326"/>
      <c r="K3" s="326"/>
      <c r="L3" s="326"/>
      <c r="M3" s="326"/>
      <c r="N3" s="303"/>
    </row>
    <row r="4" spans="1:14" s="45" customFormat="1" ht="58.35" customHeight="1">
      <c r="A4" s="52" t="s">
        <v>5</v>
      </c>
      <c r="B4" s="52" t="s">
        <v>6</v>
      </c>
      <c r="C4" s="52" t="s">
        <v>7</v>
      </c>
      <c r="D4" s="53" t="s">
        <v>43</v>
      </c>
      <c r="E4" s="53" t="s">
        <v>8</v>
      </c>
      <c r="F4" s="52" t="s">
        <v>24</v>
      </c>
      <c r="G4" s="52" t="s">
        <v>80</v>
      </c>
      <c r="H4" s="52" t="s">
        <v>10</v>
      </c>
      <c r="I4" s="52" t="s">
        <v>0</v>
      </c>
      <c r="J4" s="52" t="s">
        <v>1</v>
      </c>
      <c r="K4" s="52" t="s">
        <v>2</v>
      </c>
      <c r="L4" s="52" t="s">
        <v>11</v>
      </c>
      <c r="M4" s="52" t="s">
        <v>3</v>
      </c>
      <c r="N4" s="52" t="s">
        <v>12</v>
      </c>
    </row>
    <row r="5" spans="1:14" s="45" customFormat="1" ht="35.1" customHeight="1">
      <c r="A5" s="246" t="s">
        <v>195</v>
      </c>
      <c r="B5" s="251" t="s">
        <v>196</v>
      </c>
      <c r="C5" s="246" t="s">
        <v>197</v>
      </c>
      <c r="D5" s="298" t="s">
        <v>45</v>
      </c>
      <c r="E5" s="54" t="s">
        <v>42</v>
      </c>
      <c r="F5" s="55">
        <v>491</v>
      </c>
      <c r="G5" s="36">
        <v>40</v>
      </c>
      <c r="H5" s="36">
        <v>83</v>
      </c>
      <c r="I5" s="36">
        <v>83</v>
      </c>
      <c r="J5" s="36">
        <v>3</v>
      </c>
      <c r="K5" s="36">
        <v>0</v>
      </c>
      <c r="L5" s="36">
        <v>3</v>
      </c>
      <c r="M5" s="36">
        <v>0</v>
      </c>
      <c r="N5" s="331" t="s">
        <v>198</v>
      </c>
    </row>
    <row r="6" spans="1:14" ht="127.35" customHeight="1">
      <c r="A6" s="246"/>
      <c r="B6" s="252"/>
      <c r="C6" s="246"/>
      <c r="D6" s="299"/>
      <c r="E6" s="56" t="s">
        <v>13</v>
      </c>
      <c r="F6" s="169">
        <v>64385</v>
      </c>
      <c r="G6" s="61">
        <v>9639</v>
      </c>
      <c r="H6" s="36">
        <v>4249</v>
      </c>
      <c r="I6" s="36">
        <v>3760</v>
      </c>
      <c r="J6" s="36">
        <v>6905</v>
      </c>
      <c r="K6" s="36">
        <v>6460</v>
      </c>
      <c r="L6" s="36">
        <v>4604</v>
      </c>
      <c r="M6" s="36">
        <v>3890</v>
      </c>
      <c r="N6" s="331"/>
    </row>
    <row r="7" spans="1:14" ht="35.1" customHeight="1">
      <c r="A7" s="246"/>
      <c r="B7" s="252"/>
      <c r="C7" s="246"/>
      <c r="D7" s="299"/>
      <c r="E7" s="57" t="s">
        <v>14</v>
      </c>
      <c r="F7" s="55">
        <v>188</v>
      </c>
      <c r="G7" s="36">
        <v>105</v>
      </c>
      <c r="H7" s="36">
        <v>17</v>
      </c>
      <c r="I7" s="36">
        <v>19</v>
      </c>
      <c r="J7" s="36">
        <v>27</v>
      </c>
      <c r="K7" s="36">
        <v>30</v>
      </c>
      <c r="L7" s="36">
        <v>27</v>
      </c>
      <c r="M7" s="36">
        <v>7</v>
      </c>
      <c r="N7" s="331"/>
    </row>
    <row r="8" spans="1:14" ht="35.1" customHeight="1">
      <c r="A8" s="246"/>
      <c r="B8" s="252"/>
      <c r="C8" s="246"/>
      <c r="D8" s="299"/>
      <c r="E8" s="57" t="s">
        <v>15</v>
      </c>
      <c r="F8" s="170">
        <v>1247</v>
      </c>
      <c r="G8" s="36">
        <v>476</v>
      </c>
      <c r="H8" s="36">
        <v>199</v>
      </c>
      <c r="I8" s="36">
        <v>127</v>
      </c>
      <c r="J8" s="36">
        <v>317</v>
      </c>
      <c r="K8" s="36">
        <v>312</v>
      </c>
      <c r="L8" s="36">
        <v>236</v>
      </c>
      <c r="M8" s="36">
        <v>145</v>
      </c>
      <c r="N8" s="331"/>
    </row>
    <row r="9" spans="1:14" ht="35.1" customHeight="1">
      <c r="A9" s="246"/>
      <c r="B9" s="253"/>
      <c r="C9" s="246"/>
      <c r="D9" s="327"/>
      <c r="E9" s="57" t="s">
        <v>16</v>
      </c>
      <c r="F9" s="55">
        <v>711</v>
      </c>
      <c r="G9" s="36">
        <v>207</v>
      </c>
      <c r="H9" s="36">
        <v>88</v>
      </c>
      <c r="I9" s="36">
        <v>93</v>
      </c>
      <c r="J9" s="36">
        <v>237</v>
      </c>
      <c r="K9" s="36">
        <v>230</v>
      </c>
      <c r="L9" s="36">
        <v>172</v>
      </c>
      <c r="M9" s="36">
        <v>102</v>
      </c>
      <c r="N9" s="331"/>
    </row>
    <row r="10" spans="1:14">
      <c r="A10" s="46"/>
      <c r="B10" s="46"/>
      <c r="C10" s="46"/>
      <c r="D10" s="46"/>
      <c r="E10" s="46"/>
      <c r="F10" s="46"/>
      <c r="G10" s="46"/>
      <c r="H10" s="46"/>
      <c r="I10" s="46"/>
      <c r="J10" s="46"/>
      <c r="K10" s="46"/>
      <c r="L10" s="46"/>
      <c r="M10" s="46"/>
    </row>
    <row r="11" spans="1:14" ht="32.1" customHeight="1">
      <c r="A11" s="344" t="s">
        <v>78</v>
      </c>
      <c r="B11" s="345"/>
      <c r="C11" s="345"/>
      <c r="D11" s="345"/>
      <c r="E11" s="345"/>
      <c r="F11" s="345"/>
      <c r="G11" s="345"/>
      <c r="H11" s="345"/>
      <c r="I11" s="345"/>
      <c r="J11" s="345"/>
      <c r="K11" s="345"/>
      <c r="L11" s="345"/>
      <c r="M11" s="346"/>
    </row>
    <row r="12" spans="1:14" s="45" customFormat="1" ht="58.35" customHeight="1">
      <c r="A12" s="52" t="s">
        <v>5</v>
      </c>
      <c r="B12" s="52" t="s">
        <v>6</v>
      </c>
      <c r="C12" s="52" t="s">
        <v>7</v>
      </c>
      <c r="D12" s="52" t="s">
        <v>43</v>
      </c>
      <c r="E12" s="52" t="s">
        <v>8</v>
      </c>
      <c r="F12" s="52" t="s">
        <v>24</v>
      </c>
      <c r="G12" s="52" t="s">
        <v>80</v>
      </c>
      <c r="H12" s="52" t="s">
        <v>10</v>
      </c>
      <c r="I12" s="52" t="s">
        <v>0</v>
      </c>
      <c r="J12" s="52" t="s">
        <v>1</v>
      </c>
      <c r="K12" s="52" t="s">
        <v>2</v>
      </c>
      <c r="L12" s="52" t="s">
        <v>11</v>
      </c>
      <c r="M12" s="52" t="s">
        <v>3</v>
      </c>
    </row>
    <row r="13" spans="1:14" s="45" customFormat="1" ht="35.1" customHeight="1">
      <c r="A13" s="246" t="s">
        <v>195</v>
      </c>
      <c r="B13" s="251" t="s">
        <v>196</v>
      </c>
      <c r="C13" s="246" t="s">
        <v>197</v>
      </c>
      <c r="D13" s="340" t="s">
        <v>44</v>
      </c>
      <c r="E13" s="58" t="s">
        <v>42</v>
      </c>
      <c r="F13" s="59">
        <f t="shared" ref="F13:M13" si="0">F5/$F$5</f>
        <v>1</v>
      </c>
      <c r="G13" s="59">
        <f t="shared" si="0"/>
        <v>8.1466395112016296E-2</v>
      </c>
      <c r="H13" s="224">
        <f t="shared" si="0"/>
        <v>0.1690427698574338</v>
      </c>
      <c r="I13" s="224">
        <f t="shared" si="0"/>
        <v>0.1690427698574338</v>
      </c>
      <c r="J13" s="224">
        <f t="shared" si="0"/>
        <v>6.1099796334012219E-3</v>
      </c>
      <c r="K13" s="224">
        <f t="shared" si="0"/>
        <v>0</v>
      </c>
      <c r="L13" s="224">
        <f t="shared" si="0"/>
        <v>6.1099796334012219E-3</v>
      </c>
      <c r="M13" s="224">
        <f t="shared" si="0"/>
        <v>0</v>
      </c>
    </row>
    <row r="14" spans="1:14" ht="35.1" customHeight="1">
      <c r="A14" s="246"/>
      <c r="B14" s="252"/>
      <c r="C14" s="246"/>
      <c r="D14" s="341"/>
      <c r="E14" s="58" t="s">
        <v>13</v>
      </c>
      <c r="F14" s="59">
        <f t="shared" ref="F14:M14" si="1">F6/$F$6</f>
        <v>1</v>
      </c>
      <c r="G14" s="60">
        <f t="shared" si="1"/>
        <v>0.14970878310165411</v>
      </c>
      <c r="H14" s="225">
        <f t="shared" si="1"/>
        <v>6.5993632057156165E-2</v>
      </c>
      <c r="I14" s="225">
        <f t="shared" si="1"/>
        <v>5.8398695348295414E-2</v>
      </c>
      <c r="J14" s="225">
        <f t="shared" si="1"/>
        <v>0.1072454764308457</v>
      </c>
      <c r="K14" s="225">
        <f t="shared" si="1"/>
        <v>0.10033392871010328</v>
      </c>
      <c r="L14" s="225">
        <f t="shared" si="1"/>
        <v>7.1507338665838319E-2</v>
      </c>
      <c r="M14" s="225">
        <f t="shared" si="1"/>
        <v>6.0417799176826902E-2</v>
      </c>
    </row>
    <row r="15" spans="1:14" ht="35.1" customHeight="1">
      <c r="A15" s="246"/>
      <c r="B15" s="252"/>
      <c r="C15" s="246"/>
      <c r="D15" s="341"/>
      <c r="E15" s="58" t="s">
        <v>14</v>
      </c>
      <c r="F15" s="59">
        <f t="shared" ref="F15:M15" si="2">F7/$F$7</f>
        <v>1</v>
      </c>
      <c r="G15" s="60">
        <f t="shared" si="2"/>
        <v>0.55851063829787229</v>
      </c>
      <c r="H15" s="225">
        <f t="shared" si="2"/>
        <v>9.0425531914893623E-2</v>
      </c>
      <c r="I15" s="225">
        <f t="shared" si="2"/>
        <v>0.10106382978723404</v>
      </c>
      <c r="J15" s="225">
        <f t="shared" si="2"/>
        <v>0.14361702127659576</v>
      </c>
      <c r="K15" s="225">
        <f t="shared" si="2"/>
        <v>0.15957446808510639</v>
      </c>
      <c r="L15" s="225">
        <f t="shared" si="2"/>
        <v>0.14361702127659576</v>
      </c>
      <c r="M15" s="225">
        <f t="shared" si="2"/>
        <v>3.7234042553191488E-2</v>
      </c>
    </row>
    <row r="16" spans="1:14" ht="35.1" customHeight="1">
      <c r="A16" s="246"/>
      <c r="B16" s="252"/>
      <c r="C16" s="246"/>
      <c r="D16" s="341"/>
      <c r="E16" s="58" t="s">
        <v>15</v>
      </c>
      <c r="F16" s="59">
        <f t="shared" ref="F16:M16" si="3">F8/$F$8</f>
        <v>1</v>
      </c>
      <c r="G16" s="60">
        <f t="shared" si="3"/>
        <v>0.38171611868484362</v>
      </c>
      <c r="H16" s="225">
        <f t="shared" si="3"/>
        <v>0.15958299919807539</v>
      </c>
      <c r="I16" s="225">
        <f t="shared" si="3"/>
        <v>0.10184442662389735</v>
      </c>
      <c r="J16" s="225">
        <f t="shared" si="3"/>
        <v>0.25421010425020046</v>
      </c>
      <c r="K16" s="225">
        <f t="shared" si="3"/>
        <v>0.25020048115477145</v>
      </c>
      <c r="L16" s="225">
        <f t="shared" si="3"/>
        <v>0.1892542101042502</v>
      </c>
      <c r="M16" s="225">
        <f t="shared" si="3"/>
        <v>0.11627906976744186</v>
      </c>
    </row>
    <row r="17" spans="1:13" ht="35.1" customHeight="1">
      <c r="A17" s="246"/>
      <c r="B17" s="253"/>
      <c r="C17" s="246"/>
      <c r="D17" s="342"/>
      <c r="E17" s="58" t="s">
        <v>16</v>
      </c>
      <c r="F17" s="59">
        <f t="shared" ref="F17:M17" si="4">F9/$F$9</f>
        <v>1</v>
      </c>
      <c r="G17" s="60">
        <f t="shared" si="4"/>
        <v>0.29113924050632911</v>
      </c>
      <c r="H17" s="225">
        <f t="shared" si="4"/>
        <v>0.12376933895921238</v>
      </c>
      <c r="I17" s="225">
        <f t="shared" si="4"/>
        <v>0.13080168776371309</v>
      </c>
      <c r="J17" s="225">
        <f t="shared" si="4"/>
        <v>0.33333333333333331</v>
      </c>
      <c r="K17" s="225">
        <f t="shared" si="4"/>
        <v>0.32348804500703238</v>
      </c>
      <c r="L17" s="225">
        <f t="shared" si="4"/>
        <v>0.2419127988748242</v>
      </c>
      <c r="M17" s="225">
        <f t="shared" si="4"/>
        <v>0.14345991561181434</v>
      </c>
    </row>
    <row r="71" spans="28:28">
      <c r="AB71" s="172"/>
    </row>
  </sheetData>
  <mergeCells count="14">
    <mergeCell ref="D13:D17"/>
    <mergeCell ref="A1:N1"/>
    <mergeCell ref="A2:L2"/>
    <mergeCell ref="M2:N2"/>
    <mergeCell ref="A3:N3"/>
    <mergeCell ref="D5:D9"/>
    <mergeCell ref="A11:M11"/>
    <mergeCell ref="A5:A9"/>
    <mergeCell ref="B5:B9"/>
    <mergeCell ref="C5:C9"/>
    <mergeCell ref="A13:A17"/>
    <mergeCell ref="B13:B17"/>
    <mergeCell ref="C13:C17"/>
    <mergeCell ref="N5:N9"/>
  </mergeCells>
  <hyperlinks>
    <hyperlink ref="M2:N2" location="'Rasgos y Ejemplos'!A2:H11" display="Ir a rasgos"/>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18"/>
  <sheetViews>
    <sheetView zoomScale="69" zoomScaleNormal="50" workbookViewId="0">
      <selection activeCell="N5" sqref="N5"/>
    </sheetView>
  </sheetViews>
  <sheetFormatPr baseColWidth="10" defaultColWidth="10.7109375" defaultRowHeight="15"/>
  <cols>
    <col min="1" max="1" width="14.140625" style="7" customWidth="1"/>
    <col min="2" max="3" width="19.7109375" style="7" customWidth="1"/>
    <col min="4" max="4" width="18.7109375" style="7" customWidth="1"/>
    <col min="5" max="5" width="24.42578125" style="7" customWidth="1"/>
    <col min="6" max="6" width="25.7109375" style="7" customWidth="1"/>
    <col min="7" max="7" width="32.140625" style="7" customWidth="1"/>
    <col min="8" max="8" width="20.7109375" style="7" customWidth="1"/>
    <col min="9" max="9" width="15.7109375" style="7" customWidth="1"/>
    <col min="10" max="12" width="21" style="7" customWidth="1"/>
    <col min="13" max="13" width="27.7109375" style="7" customWidth="1"/>
    <col min="14" max="14" width="21.7109375" style="7" customWidth="1"/>
    <col min="15" max="16384" width="10.7109375" style="7"/>
  </cols>
  <sheetData>
    <row r="1" spans="1:14" ht="52.35" customHeight="1">
      <c r="A1" s="261" t="s">
        <v>143</v>
      </c>
      <c r="B1" s="261"/>
      <c r="C1" s="261"/>
      <c r="D1" s="261"/>
      <c r="E1" s="261"/>
      <c r="F1" s="261"/>
      <c r="G1" s="261"/>
      <c r="H1" s="261"/>
      <c r="I1" s="261"/>
      <c r="J1" s="261"/>
      <c r="K1" s="261"/>
      <c r="L1" s="261"/>
      <c r="M1" s="261"/>
      <c r="N1" s="261"/>
    </row>
    <row r="2" spans="1:14" ht="48" customHeight="1">
      <c r="A2" s="347" t="s">
        <v>172</v>
      </c>
      <c r="B2" s="347"/>
      <c r="C2" s="347"/>
      <c r="D2" s="347"/>
      <c r="E2" s="347"/>
      <c r="F2" s="347"/>
      <c r="G2" s="347"/>
      <c r="H2" s="347"/>
      <c r="I2" s="347"/>
      <c r="J2" s="347"/>
      <c r="K2" s="347"/>
      <c r="L2" s="347"/>
      <c r="M2" s="242" t="s">
        <v>39</v>
      </c>
      <c r="N2" s="242"/>
    </row>
    <row r="3" spans="1:14" ht="32.1" customHeight="1">
      <c r="A3" s="261" t="s">
        <v>81</v>
      </c>
      <c r="B3" s="261"/>
      <c r="C3" s="261"/>
      <c r="D3" s="261"/>
      <c r="E3" s="261"/>
      <c r="F3" s="261"/>
      <c r="G3" s="261"/>
      <c r="H3" s="261"/>
      <c r="I3" s="261"/>
      <c r="J3" s="261"/>
      <c r="K3" s="261"/>
      <c r="L3" s="261"/>
      <c r="M3" s="261"/>
      <c r="N3" s="261"/>
    </row>
    <row r="4" spans="1:14" s="8" customFormat="1" ht="61.35" customHeight="1">
      <c r="A4" s="3" t="s">
        <v>5</v>
      </c>
      <c r="B4" s="3" t="s">
        <v>6</v>
      </c>
      <c r="C4" s="3" t="s">
        <v>7</v>
      </c>
      <c r="D4" s="3" t="s">
        <v>43</v>
      </c>
      <c r="E4" s="3" t="s">
        <v>25</v>
      </c>
      <c r="F4" s="3" t="s">
        <v>26</v>
      </c>
      <c r="G4" s="3" t="s">
        <v>80</v>
      </c>
      <c r="H4" s="3" t="s">
        <v>10</v>
      </c>
      <c r="I4" s="3" t="s">
        <v>0</v>
      </c>
      <c r="J4" s="3" t="s">
        <v>1</v>
      </c>
      <c r="K4" s="3" t="s">
        <v>2</v>
      </c>
      <c r="L4" s="3" t="s">
        <v>11</v>
      </c>
      <c r="M4" s="3" t="s">
        <v>3</v>
      </c>
      <c r="N4" s="3" t="s">
        <v>12</v>
      </c>
    </row>
    <row r="5" spans="1:14" s="8" customFormat="1" ht="81" customHeight="1">
      <c r="A5" s="174" t="s">
        <v>195</v>
      </c>
      <c r="B5" s="175" t="s">
        <v>196</v>
      </c>
      <c r="C5" s="174" t="s">
        <v>197</v>
      </c>
      <c r="D5" s="9" t="s">
        <v>45</v>
      </c>
      <c r="E5" s="9" t="s">
        <v>4</v>
      </c>
      <c r="F5" s="2">
        <v>395</v>
      </c>
      <c r="G5" s="2">
        <v>82</v>
      </c>
      <c r="H5" s="13">
        <v>67</v>
      </c>
      <c r="I5" s="13">
        <v>70</v>
      </c>
      <c r="J5" s="13">
        <v>94</v>
      </c>
      <c r="K5" s="13">
        <v>39</v>
      </c>
      <c r="L5" s="13">
        <v>20</v>
      </c>
      <c r="M5" s="13">
        <v>23</v>
      </c>
      <c r="N5" s="13" t="s">
        <v>201</v>
      </c>
    </row>
    <row r="6" spans="1:14">
      <c r="A6" s="11"/>
      <c r="B6" s="11"/>
      <c r="C6" s="11"/>
      <c r="D6" s="11"/>
      <c r="E6" s="11"/>
      <c r="F6" s="11"/>
      <c r="G6" s="11"/>
      <c r="H6" s="11"/>
      <c r="I6" s="11"/>
      <c r="J6" s="11"/>
      <c r="K6" s="11"/>
      <c r="L6" s="11"/>
      <c r="M6" s="11"/>
    </row>
    <row r="7" spans="1:14" ht="32.1" customHeight="1">
      <c r="A7" s="261" t="s">
        <v>82</v>
      </c>
      <c r="B7" s="261"/>
      <c r="C7" s="261"/>
      <c r="D7" s="261"/>
      <c r="E7" s="261"/>
      <c r="F7" s="261"/>
      <c r="G7" s="261"/>
      <c r="H7" s="261"/>
      <c r="I7" s="261"/>
      <c r="J7" s="261"/>
      <c r="K7" s="261"/>
      <c r="L7" s="261"/>
      <c r="M7" s="261"/>
    </row>
    <row r="8" spans="1:14" s="8" customFormat="1" ht="70.349999999999994" customHeight="1">
      <c r="A8" s="3" t="s">
        <v>5</v>
      </c>
      <c r="B8" s="3" t="s">
        <v>6</v>
      </c>
      <c r="C8" s="3" t="s">
        <v>7</v>
      </c>
      <c r="D8" s="3" t="s">
        <v>43</v>
      </c>
      <c r="E8" s="3" t="s">
        <v>25</v>
      </c>
      <c r="F8" s="3" t="s">
        <v>26</v>
      </c>
      <c r="G8" s="3" t="s">
        <v>80</v>
      </c>
      <c r="H8" s="3" t="s">
        <v>10</v>
      </c>
      <c r="I8" s="3" t="s">
        <v>0</v>
      </c>
      <c r="J8" s="3" t="s">
        <v>1</v>
      </c>
      <c r="K8" s="3" t="s">
        <v>2</v>
      </c>
      <c r="L8" s="3" t="s">
        <v>11</v>
      </c>
      <c r="M8" s="3" t="s">
        <v>3</v>
      </c>
    </row>
    <row r="9" spans="1:14" s="8" customFormat="1" ht="60" customHeight="1">
      <c r="A9" s="174" t="s">
        <v>195</v>
      </c>
      <c r="B9" s="175" t="s">
        <v>196</v>
      </c>
      <c r="C9" s="174" t="s">
        <v>197</v>
      </c>
      <c r="D9" s="9" t="s">
        <v>44</v>
      </c>
      <c r="E9" s="13" t="s">
        <v>4</v>
      </c>
      <c r="F9" s="107">
        <f>F5/$F$5</f>
        <v>1</v>
      </c>
      <c r="G9" s="108">
        <f>G5/$F$5</f>
        <v>0.20759493670886076</v>
      </c>
      <c r="H9" s="108">
        <f>H5/$F$5</f>
        <v>0.16962025316455695</v>
      </c>
      <c r="I9" s="108">
        <f>I5/$F$5</f>
        <v>0.17721518987341772</v>
      </c>
      <c r="J9" s="226">
        <f t="shared" ref="J9:L9" si="0">J5/$F$5</f>
        <v>0.23797468354430379</v>
      </c>
      <c r="K9" s="226">
        <f t="shared" si="0"/>
        <v>9.8734177215189872E-2</v>
      </c>
      <c r="L9" s="108">
        <f t="shared" si="0"/>
        <v>5.0632911392405063E-2</v>
      </c>
      <c r="M9" s="108">
        <f>M5/$F$5</f>
        <v>5.8227848101265821E-2</v>
      </c>
    </row>
    <row r="18" ht="15" customHeight="1"/>
  </sheetData>
  <mergeCells count="5">
    <mergeCell ref="A1:N1"/>
    <mergeCell ref="A2:L2"/>
    <mergeCell ref="M2:N2"/>
    <mergeCell ref="A3:N3"/>
    <mergeCell ref="A7:M7"/>
  </mergeCells>
  <hyperlinks>
    <hyperlink ref="M2:N2" location="'Rasgos y Ejemplos'!A2:H11" display="Ir a rasgo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9"/>
  <sheetViews>
    <sheetView zoomScale="70" zoomScaleNormal="70" workbookViewId="0">
      <selection activeCell="N5" sqref="N5"/>
    </sheetView>
  </sheetViews>
  <sheetFormatPr baseColWidth="10" defaultColWidth="10.7109375" defaultRowHeight="15"/>
  <cols>
    <col min="1" max="1" width="16.7109375" style="7" customWidth="1"/>
    <col min="2" max="2" width="16.42578125" style="7" customWidth="1"/>
    <col min="3" max="3" width="19.28515625" style="7" customWidth="1"/>
    <col min="4" max="4" width="17.7109375" style="7" customWidth="1"/>
    <col min="5" max="5" width="23.42578125" style="7" customWidth="1"/>
    <col min="6" max="6" width="27.7109375" style="7" customWidth="1"/>
    <col min="7" max="7" width="27.140625" style="7" customWidth="1"/>
    <col min="8" max="8" width="20.7109375" style="7" customWidth="1"/>
    <col min="9" max="12" width="15.7109375" style="7" customWidth="1"/>
    <col min="13" max="13" width="25" style="7" customWidth="1"/>
    <col min="14" max="14" width="21.7109375" style="7" customWidth="1"/>
    <col min="15" max="16384" width="10.7109375" style="7"/>
  </cols>
  <sheetData>
    <row r="1" spans="1:14" ht="46.35" customHeight="1">
      <c r="A1" s="238" t="s">
        <v>144</v>
      </c>
      <c r="B1" s="239"/>
      <c r="C1" s="239"/>
      <c r="D1" s="239"/>
      <c r="E1" s="239"/>
      <c r="F1" s="239"/>
      <c r="G1" s="239"/>
      <c r="H1" s="239"/>
      <c r="I1" s="239"/>
      <c r="J1" s="239"/>
      <c r="K1" s="239"/>
      <c r="L1" s="239"/>
      <c r="M1" s="239"/>
      <c r="N1" s="240"/>
    </row>
    <row r="2" spans="1:14" ht="42" customHeight="1">
      <c r="A2" s="241" t="s">
        <v>171</v>
      </c>
      <c r="B2" s="241"/>
      <c r="C2" s="241"/>
      <c r="D2" s="241"/>
      <c r="E2" s="241"/>
      <c r="F2" s="241"/>
      <c r="G2" s="241"/>
      <c r="H2" s="241"/>
      <c r="I2" s="241"/>
      <c r="J2" s="241"/>
      <c r="K2" s="241"/>
      <c r="L2" s="241"/>
      <c r="M2" s="242" t="s">
        <v>39</v>
      </c>
      <c r="N2" s="242"/>
    </row>
    <row r="3" spans="1:14" ht="32.1" customHeight="1">
      <c r="A3" s="238" t="s">
        <v>83</v>
      </c>
      <c r="B3" s="239"/>
      <c r="C3" s="239"/>
      <c r="D3" s="239"/>
      <c r="E3" s="239"/>
      <c r="F3" s="239"/>
      <c r="G3" s="239"/>
      <c r="H3" s="239"/>
      <c r="I3" s="239"/>
      <c r="J3" s="239"/>
      <c r="K3" s="239"/>
      <c r="L3" s="239"/>
      <c r="M3" s="239"/>
      <c r="N3" s="240"/>
    </row>
    <row r="4" spans="1:14" s="8" customFormat="1" ht="66" customHeight="1">
      <c r="A4" s="3" t="s">
        <v>5</v>
      </c>
      <c r="B4" s="3" t="s">
        <v>6</v>
      </c>
      <c r="C4" s="3" t="s">
        <v>7</v>
      </c>
      <c r="D4" s="3" t="s">
        <v>43</v>
      </c>
      <c r="E4" s="3" t="s">
        <v>25</v>
      </c>
      <c r="F4" s="3" t="s">
        <v>27</v>
      </c>
      <c r="G4" s="3" t="s">
        <v>80</v>
      </c>
      <c r="H4" s="3" t="s">
        <v>10</v>
      </c>
      <c r="I4" s="3" t="s">
        <v>0</v>
      </c>
      <c r="J4" s="3" t="s">
        <v>1</v>
      </c>
      <c r="K4" s="3" t="s">
        <v>2</v>
      </c>
      <c r="L4" s="3" t="s">
        <v>11</v>
      </c>
      <c r="M4" s="3" t="s">
        <v>3</v>
      </c>
      <c r="N4" s="3" t="s">
        <v>12</v>
      </c>
    </row>
    <row r="5" spans="1:14" ht="110.1" customHeight="1">
      <c r="A5" s="174" t="s">
        <v>195</v>
      </c>
      <c r="B5" s="175" t="s">
        <v>196</v>
      </c>
      <c r="C5" s="174" t="s">
        <v>197</v>
      </c>
      <c r="D5" s="15" t="s">
        <v>45</v>
      </c>
      <c r="E5" s="15" t="s">
        <v>28</v>
      </c>
      <c r="F5" s="2">
        <v>1752</v>
      </c>
      <c r="G5" s="2">
        <v>312</v>
      </c>
      <c r="H5" s="110">
        <v>277</v>
      </c>
      <c r="I5" s="10">
        <v>297</v>
      </c>
      <c r="J5" s="10">
        <v>424</v>
      </c>
      <c r="K5" s="10">
        <v>164</v>
      </c>
      <c r="L5" s="10">
        <v>173</v>
      </c>
      <c r="M5" s="10">
        <v>105</v>
      </c>
      <c r="N5" s="185" t="s">
        <v>201</v>
      </c>
    </row>
    <row r="6" spans="1:14" ht="25.5" customHeight="1">
      <c r="A6" s="11"/>
      <c r="B6" s="11"/>
      <c r="C6" s="11"/>
      <c r="D6" s="11"/>
      <c r="E6" s="11"/>
      <c r="F6" s="11"/>
      <c r="G6" s="11"/>
      <c r="H6" s="11"/>
      <c r="I6" s="11"/>
      <c r="J6" s="11"/>
      <c r="K6" s="11"/>
      <c r="L6" s="11"/>
      <c r="M6" s="11"/>
    </row>
    <row r="7" spans="1:14" s="8" customFormat="1" ht="40.5" customHeight="1">
      <c r="A7" s="261" t="s">
        <v>84</v>
      </c>
      <c r="B7" s="261"/>
      <c r="C7" s="261"/>
      <c r="D7" s="261"/>
      <c r="E7" s="261"/>
      <c r="F7" s="261"/>
      <c r="G7" s="261"/>
      <c r="H7" s="261"/>
      <c r="I7" s="261"/>
      <c r="J7" s="261"/>
      <c r="K7" s="261"/>
      <c r="L7" s="261"/>
      <c r="M7" s="261"/>
      <c r="N7" s="7"/>
    </row>
    <row r="8" spans="1:14" ht="78" customHeight="1">
      <c r="A8" s="3" t="s">
        <v>5</v>
      </c>
      <c r="B8" s="3" t="s">
        <v>6</v>
      </c>
      <c r="C8" s="3" t="s">
        <v>7</v>
      </c>
      <c r="D8" s="3" t="s">
        <v>43</v>
      </c>
      <c r="E8" s="3" t="s">
        <v>25</v>
      </c>
      <c r="F8" s="3" t="s">
        <v>27</v>
      </c>
      <c r="G8" s="3" t="s">
        <v>80</v>
      </c>
      <c r="H8" s="3" t="s">
        <v>10</v>
      </c>
      <c r="I8" s="3" t="s">
        <v>0</v>
      </c>
      <c r="J8" s="3" t="s">
        <v>1</v>
      </c>
      <c r="K8" s="3" t="s">
        <v>2</v>
      </c>
      <c r="L8" s="3" t="s">
        <v>11</v>
      </c>
      <c r="M8" s="3" t="s">
        <v>3</v>
      </c>
      <c r="N8" s="8"/>
    </row>
    <row r="9" spans="1:14" ht="58.35" customHeight="1">
      <c r="A9" s="174" t="s">
        <v>195</v>
      </c>
      <c r="B9" s="175" t="s">
        <v>196</v>
      </c>
      <c r="C9" s="174" t="s">
        <v>197</v>
      </c>
      <c r="D9" s="111" t="s">
        <v>44</v>
      </c>
      <c r="E9" s="14" t="s">
        <v>28</v>
      </c>
      <c r="F9" s="112">
        <f t="shared" ref="F9:M9" si="0">F5/$F$5</f>
        <v>1</v>
      </c>
      <c r="G9" s="113">
        <f t="shared" si="0"/>
        <v>0.17808219178082191</v>
      </c>
      <c r="H9" s="113">
        <f t="shared" si="0"/>
        <v>0.15810502283105024</v>
      </c>
      <c r="I9" s="227">
        <f t="shared" si="0"/>
        <v>0.16952054794520549</v>
      </c>
      <c r="J9" s="227">
        <f t="shared" si="0"/>
        <v>0.24200913242009131</v>
      </c>
      <c r="K9" s="227">
        <f t="shared" si="0"/>
        <v>9.3607305936073054E-2</v>
      </c>
      <c r="L9" s="227">
        <f t="shared" si="0"/>
        <v>9.8744292237442924E-2</v>
      </c>
      <c r="M9" s="227">
        <f t="shared" si="0"/>
        <v>5.9931506849315065E-2</v>
      </c>
    </row>
  </sheetData>
  <mergeCells count="5">
    <mergeCell ref="A1:N1"/>
    <mergeCell ref="A2:L2"/>
    <mergeCell ref="M2:N2"/>
    <mergeCell ref="A3:N3"/>
    <mergeCell ref="A7:M7"/>
  </mergeCells>
  <hyperlinks>
    <hyperlink ref="M2:N2" location="'Rasgos y Ejemplos'!A2:H11" display="Ir a rasgo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8"/>
  <sheetViews>
    <sheetView zoomScale="59" zoomScaleNormal="100" workbookViewId="0">
      <selection activeCell="N4" sqref="N4"/>
    </sheetView>
  </sheetViews>
  <sheetFormatPr baseColWidth="10" defaultColWidth="10.7109375" defaultRowHeight="15"/>
  <cols>
    <col min="1" max="1" width="13.7109375" style="7" customWidth="1"/>
    <col min="2" max="2" width="14.42578125" style="7" customWidth="1"/>
    <col min="3" max="3" width="15.140625" style="7" customWidth="1"/>
    <col min="4" max="4" width="23.140625" style="7" customWidth="1"/>
    <col min="5" max="5" width="19" style="7" customWidth="1"/>
    <col min="6" max="6" width="23.7109375" style="7" customWidth="1"/>
    <col min="7" max="7" width="34.7109375" style="7" customWidth="1"/>
    <col min="8" max="8" width="18.28515625" style="7" customWidth="1"/>
    <col min="9" max="11" width="15.7109375" style="7" customWidth="1"/>
    <col min="12" max="12" width="19.42578125" style="7" customWidth="1"/>
    <col min="13" max="13" width="24.42578125" style="7" customWidth="1"/>
    <col min="14" max="14" width="21.7109375" style="7" customWidth="1"/>
    <col min="15" max="16384" width="10.7109375" style="7"/>
  </cols>
  <sheetData>
    <row r="1" spans="1:14" ht="43.35" customHeight="1">
      <c r="A1" s="261" t="s">
        <v>145</v>
      </c>
      <c r="B1" s="261"/>
      <c r="C1" s="261"/>
      <c r="D1" s="261"/>
      <c r="E1" s="261"/>
      <c r="F1" s="261"/>
      <c r="G1" s="261"/>
      <c r="H1" s="261"/>
      <c r="I1" s="261"/>
      <c r="J1" s="261"/>
      <c r="K1" s="261"/>
      <c r="L1" s="261"/>
      <c r="M1" s="261"/>
      <c r="N1" s="261"/>
    </row>
    <row r="2" spans="1:14" ht="32.1" customHeight="1">
      <c r="A2" s="261" t="s">
        <v>86</v>
      </c>
      <c r="B2" s="261"/>
      <c r="C2" s="261"/>
      <c r="D2" s="261"/>
      <c r="E2" s="261"/>
      <c r="F2" s="261"/>
      <c r="G2" s="261"/>
      <c r="H2" s="261"/>
      <c r="I2" s="261"/>
      <c r="J2" s="261"/>
      <c r="K2" s="261"/>
      <c r="L2" s="261"/>
      <c r="M2" s="261"/>
      <c r="N2" s="261"/>
    </row>
    <row r="3" spans="1:14" s="8" customFormat="1" ht="61.35" customHeight="1">
      <c r="A3" s="3" t="s">
        <v>5</v>
      </c>
      <c r="B3" s="3" t="s">
        <v>6</v>
      </c>
      <c r="C3" s="3" t="s">
        <v>7</v>
      </c>
      <c r="D3" s="3" t="s">
        <v>43</v>
      </c>
      <c r="E3" s="3" t="s">
        <v>18</v>
      </c>
      <c r="F3" s="3" t="s">
        <v>17</v>
      </c>
      <c r="G3" s="3" t="s">
        <v>80</v>
      </c>
      <c r="H3" s="3" t="s">
        <v>10</v>
      </c>
      <c r="I3" s="3" t="s">
        <v>0</v>
      </c>
      <c r="J3" s="3" t="s">
        <v>1</v>
      </c>
      <c r="K3" s="3" t="s">
        <v>2</v>
      </c>
      <c r="L3" s="3" t="s">
        <v>11</v>
      </c>
      <c r="M3" s="3" t="s">
        <v>3</v>
      </c>
      <c r="N3" s="3" t="s">
        <v>12</v>
      </c>
    </row>
    <row r="4" spans="1:14" ht="127.35" customHeight="1">
      <c r="A4" s="174" t="s">
        <v>195</v>
      </c>
      <c r="B4" s="175" t="s">
        <v>196</v>
      </c>
      <c r="C4" s="174" t="s">
        <v>197</v>
      </c>
      <c r="D4" s="9" t="s">
        <v>45</v>
      </c>
      <c r="E4" s="2" t="s">
        <v>21</v>
      </c>
      <c r="F4" s="66">
        <v>981</v>
      </c>
      <c r="G4" s="66">
        <v>239</v>
      </c>
      <c r="H4" s="1">
        <v>133</v>
      </c>
      <c r="I4" s="1">
        <v>121</v>
      </c>
      <c r="J4" s="1">
        <v>279</v>
      </c>
      <c r="K4" s="1">
        <v>91</v>
      </c>
      <c r="L4" s="1">
        <v>62</v>
      </c>
      <c r="M4" s="1">
        <v>56</v>
      </c>
      <c r="N4" s="186" t="s">
        <v>201</v>
      </c>
    </row>
    <row r="5" spans="1:14">
      <c r="A5" s="11"/>
      <c r="B5" s="11"/>
      <c r="C5" s="11"/>
      <c r="D5" s="11"/>
      <c r="E5" s="11"/>
      <c r="F5" s="11"/>
      <c r="G5" s="11"/>
      <c r="H5" s="11"/>
      <c r="I5" s="11"/>
      <c r="J5" s="11"/>
      <c r="K5" s="11"/>
      <c r="L5" s="11"/>
      <c r="M5" s="11"/>
    </row>
    <row r="6" spans="1:14" ht="32.1" customHeight="1">
      <c r="A6" s="261" t="s">
        <v>85</v>
      </c>
      <c r="B6" s="261"/>
      <c r="C6" s="261"/>
      <c r="D6" s="261"/>
      <c r="E6" s="261"/>
      <c r="F6" s="261"/>
      <c r="G6" s="261"/>
      <c r="H6" s="261"/>
      <c r="I6" s="261"/>
      <c r="J6" s="261"/>
      <c r="K6" s="261"/>
      <c r="L6" s="261"/>
      <c r="M6" s="261"/>
    </row>
    <row r="7" spans="1:14" s="8" customFormat="1" ht="56.1" customHeight="1">
      <c r="A7" s="3" t="s">
        <v>5</v>
      </c>
      <c r="B7" s="3" t="s">
        <v>6</v>
      </c>
      <c r="C7" s="3" t="s">
        <v>7</v>
      </c>
      <c r="D7" s="3" t="s">
        <v>43</v>
      </c>
      <c r="E7" s="3" t="s">
        <v>18</v>
      </c>
      <c r="F7" s="3" t="s">
        <v>17</v>
      </c>
      <c r="G7" s="3" t="s">
        <v>80</v>
      </c>
      <c r="H7" s="3" t="s">
        <v>10</v>
      </c>
      <c r="I7" s="3" t="s">
        <v>0</v>
      </c>
      <c r="J7" s="3" t="s">
        <v>1</v>
      </c>
      <c r="K7" s="3" t="s">
        <v>2</v>
      </c>
      <c r="L7" s="3" t="s">
        <v>11</v>
      </c>
      <c r="M7" s="3" t="s">
        <v>3</v>
      </c>
    </row>
    <row r="8" spans="1:14" ht="45">
      <c r="A8" s="174" t="s">
        <v>195</v>
      </c>
      <c r="B8" s="175" t="s">
        <v>196</v>
      </c>
      <c r="C8" s="174" t="s">
        <v>197</v>
      </c>
      <c r="D8" s="111" t="s">
        <v>44</v>
      </c>
      <c r="E8" s="2" t="s">
        <v>21</v>
      </c>
      <c r="F8" s="112">
        <f>F4/$F$4</f>
        <v>1</v>
      </c>
      <c r="G8" s="113">
        <f>G4/$F$4</f>
        <v>0.24362895005096841</v>
      </c>
      <c r="H8" s="113">
        <f t="shared" ref="H8:M8" si="0">H4/$F$4</f>
        <v>0.13557594291539246</v>
      </c>
      <c r="I8" s="113">
        <f t="shared" si="0"/>
        <v>0.12334352701325178</v>
      </c>
      <c r="J8" s="113">
        <f t="shared" si="0"/>
        <v>0.28440366972477066</v>
      </c>
      <c r="K8" s="227">
        <f t="shared" si="0"/>
        <v>9.2762487257900109E-2</v>
      </c>
      <c r="L8" s="227">
        <f t="shared" si="0"/>
        <v>6.3200815494393478E-2</v>
      </c>
      <c r="M8" s="227">
        <f t="shared" si="0"/>
        <v>5.7084607543323139E-2</v>
      </c>
    </row>
  </sheetData>
  <mergeCells count="3">
    <mergeCell ref="A1:N1"/>
    <mergeCell ref="A2:N2"/>
    <mergeCell ref="A6:M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U67"/>
  <sheetViews>
    <sheetView topLeftCell="B1" zoomScale="70" zoomScaleNormal="70" workbookViewId="0">
      <selection activeCell="N4" sqref="N4:N8"/>
    </sheetView>
  </sheetViews>
  <sheetFormatPr baseColWidth="10" defaultColWidth="10.7109375" defaultRowHeight="15"/>
  <cols>
    <col min="1" max="1" width="15" style="7" customWidth="1"/>
    <col min="2" max="2" width="17.42578125" style="7" customWidth="1"/>
    <col min="3" max="3" width="14.7109375" style="7" customWidth="1"/>
    <col min="4" max="4" width="24.7109375" style="7" customWidth="1"/>
    <col min="5" max="5" width="20.140625" style="7" customWidth="1"/>
    <col min="6" max="6" width="21" style="7" customWidth="1"/>
    <col min="7" max="7" width="33.140625" style="7" customWidth="1"/>
    <col min="8" max="8" width="19.140625" style="7" customWidth="1"/>
    <col min="9" max="10" width="15.7109375" style="7" customWidth="1"/>
    <col min="11" max="11" width="19.7109375" style="7" customWidth="1"/>
    <col min="12" max="12" width="16.7109375" style="7" customWidth="1"/>
    <col min="13" max="13" width="24.140625" style="7" customWidth="1"/>
    <col min="14" max="14" width="21.7109375" style="7" customWidth="1"/>
    <col min="15" max="16384" width="10.7109375" style="7"/>
  </cols>
  <sheetData>
    <row r="1" spans="1:14" ht="42" customHeight="1">
      <c r="A1" s="261" t="s">
        <v>146</v>
      </c>
      <c r="B1" s="261"/>
      <c r="C1" s="261"/>
      <c r="D1" s="261"/>
      <c r="E1" s="261"/>
      <c r="F1" s="261"/>
      <c r="G1" s="261"/>
      <c r="H1" s="261"/>
      <c r="I1" s="261"/>
      <c r="J1" s="261"/>
      <c r="K1" s="261"/>
      <c r="L1" s="261"/>
      <c r="M1" s="261"/>
      <c r="N1" s="261"/>
    </row>
    <row r="2" spans="1:14" ht="32.1" customHeight="1">
      <c r="A2" s="261" t="s">
        <v>88</v>
      </c>
      <c r="B2" s="261"/>
      <c r="C2" s="261"/>
      <c r="D2" s="261"/>
      <c r="E2" s="261"/>
      <c r="F2" s="261"/>
      <c r="G2" s="261"/>
      <c r="H2" s="261"/>
      <c r="I2" s="261"/>
      <c r="J2" s="261"/>
      <c r="K2" s="261"/>
      <c r="L2" s="261"/>
      <c r="M2" s="261"/>
      <c r="N2" s="261"/>
    </row>
    <row r="3" spans="1:14" s="8" customFormat="1" ht="62.1" customHeight="1">
      <c r="A3" s="3" t="s">
        <v>5</v>
      </c>
      <c r="B3" s="3" t="s">
        <v>6</v>
      </c>
      <c r="C3" s="3" t="s">
        <v>7</v>
      </c>
      <c r="D3" s="3" t="s">
        <v>43</v>
      </c>
      <c r="E3" s="3" t="s">
        <v>8</v>
      </c>
      <c r="F3" s="3" t="s">
        <v>24</v>
      </c>
      <c r="G3" s="3" t="s">
        <v>80</v>
      </c>
      <c r="H3" s="3" t="s">
        <v>10</v>
      </c>
      <c r="I3" s="3" t="s">
        <v>0</v>
      </c>
      <c r="J3" s="3" t="s">
        <v>1</v>
      </c>
      <c r="K3" s="3" t="s">
        <v>2</v>
      </c>
      <c r="L3" s="3" t="s">
        <v>11</v>
      </c>
      <c r="M3" s="3" t="s">
        <v>3</v>
      </c>
      <c r="N3" s="3" t="s">
        <v>12</v>
      </c>
    </row>
    <row r="4" spans="1:14" ht="47.1" customHeight="1">
      <c r="A4" s="246" t="s">
        <v>195</v>
      </c>
      <c r="B4" s="251" t="s">
        <v>196</v>
      </c>
      <c r="C4" s="246" t="s">
        <v>197</v>
      </c>
      <c r="D4" s="348" t="s">
        <v>45</v>
      </c>
      <c r="E4" s="111" t="s">
        <v>42</v>
      </c>
      <c r="F4" s="55">
        <v>491</v>
      </c>
      <c r="G4" s="2">
        <v>35</v>
      </c>
      <c r="H4" s="12">
        <v>0</v>
      </c>
      <c r="I4" s="12">
        <v>0</v>
      </c>
      <c r="J4" s="12">
        <v>37</v>
      </c>
      <c r="K4" s="12">
        <v>37</v>
      </c>
      <c r="L4" s="12">
        <v>1</v>
      </c>
      <c r="M4" s="12">
        <v>0</v>
      </c>
      <c r="N4" s="352" t="s">
        <v>202</v>
      </c>
    </row>
    <row r="5" spans="1:14" ht="130.35" customHeight="1">
      <c r="A5" s="246"/>
      <c r="B5" s="252"/>
      <c r="C5" s="246"/>
      <c r="D5" s="349"/>
      <c r="E5" s="111" t="s">
        <v>13</v>
      </c>
      <c r="F5" s="234">
        <v>64385</v>
      </c>
      <c r="G5" s="66">
        <v>3819</v>
      </c>
      <c r="H5" s="12">
        <v>2090</v>
      </c>
      <c r="I5" s="12">
        <v>1887</v>
      </c>
      <c r="J5" s="12">
        <v>3016</v>
      </c>
      <c r="K5" s="12">
        <v>2296</v>
      </c>
      <c r="L5" s="12">
        <v>2281</v>
      </c>
      <c r="M5" s="12">
        <v>1343</v>
      </c>
      <c r="N5" s="353"/>
    </row>
    <row r="6" spans="1:14" ht="47.1" customHeight="1">
      <c r="A6" s="246"/>
      <c r="B6" s="252"/>
      <c r="C6" s="246"/>
      <c r="D6" s="349"/>
      <c r="E6" s="111" t="s">
        <v>14</v>
      </c>
      <c r="F6" s="55">
        <v>188</v>
      </c>
      <c r="G6" s="2">
        <v>118</v>
      </c>
      <c r="H6" s="12">
        <v>17</v>
      </c>
      <c r="I6" s="12">
        <v>8</v>
      </c>
      <c r="J6" s="12">
        <v>31</v>
      </c>
      <c r="K6" s="12">
        <v>26</v>
      </c>
      <c r="L6" s="12">
        <v>21</v>
      </c>
      <c r="M6" s="12">
        <v>7</v>
      </c>
      <c r="N6" s="353"/>
    </row>
    <row r="7" spans="1:14" ht="47.1" customHeight="1">
      <c r="A7" s="246"/>
      <c r="B7" s="252"/>
      <c r="C7" s="246"/>
      <c r="D7" s="349"/>
      <c r="E7" s="111" t="s">
        <v>15</v>
      </c>
      <c r="F7" s="170">
        <v>1247</v>
      </c>
      <c r="G7" s="2">
        <v>499</v>
      </c>
      <c r="H7" s="12">
        <v>162</v>
      </c>
      <c r="I7" s="12">
        <v>135</v>
      </c>
      <c r="J7" s="12">
        <v>402</v>
      </c>
      <c r="K7" s="12">
        <v>381</v>
      </c>
      <c r="L7" s="12">
        <v>286</v>
      </c>
      <c r="M7" s="12">
        <v>125</v>
      </c>
      <c r="N7" s="353"/>
    </row>
    <row r="8" spans="1:14" ht="47.1" customHeight="1">
      <c r="A8" s="246"/>
      <c r="B8" s="253"/>
      <c r="C8" s="246"/>
      <c r="D8" s="350"/>
      <c r="E8" s="111" t="s">
        <v>16</v>
      </c>
      <c r="F8" s="55">
        <v>711</v>
      </c>
      <c r="G8" s="2">
        <v>320</v>
      </c>
      <c r="H8" s="12">
        <v>158</v>
      </c>
      <c r="I8" s="12">
        <v>152</v>
      </c>
      <c r="J8" s="12">
        <v>350</v>
      </c>
      <c r="K8" s="12">
        <v>350</v>
      </c>
      <c r="L8" s="12">
        <v>228</v>
      </c>
      <c r="M8" s="12">
        <v>138</v>
      </c>
      <c r="N8" s="354"/>
    </row>
    <row r="9" spans="1:14">
      <c r="A9" s="11"/>
      <c r="B9" s="11"/>
      <c r="C9" s="11"/>
      <c r="D9" s="11"/>
      <c r="E9" s="11"/>
      <c r="F9" s="11"/>
      <c r="G9" s="11"/>
      <c r="H9" s="11"/>
      <c r="I9" s="11"/>
      <c r="J9" s="11"/>
      <c r="K9" s="11"/>
      <c r="L9" s="11"/>
      <c r="M9" s="11"/>
    </row>
    <row r="10" spans="1:14" ht="32.1" customHeight="1">
      <c r="A10" s="261" t="s">
        <v>87</v>
      </c>
      <c r="B10" s="261"/>
      <c r="C10" s="261"/>
      <c r="D10" s="261"/>
      <c r="E10" s="261"/>
      <c r="F10" s="261"/>
      <c r="G10" s="261"/>
      <c r="H10" s="261"/>
      <c r="I10" s="261"/>
      <c r="J10" s="261"/>
      <c r="K10" s="261"/>
      <c r="L10" s="261"/>
      <c r="M10" s="261"/>
    </row>
    <row r="11" spans="1:14" s="8" customFormat="1" ht="64.349999999999994" customHeight="1">
      <c r="A11" s="3" t="s">
        <v>5</v>
      </c>
      <c r="B11" s="3" t="s">
        <v>6</v>
      </c>
      <c r="C11" s="3" t="s">
        <v>7</v>
      </c>
      <c r="D11" s="3" t="s">
        <v>43</v>
      </c>
      <c r="E11" s="3" t="s">
        <v>29</v>
      </c>
      <c r="F11" s="3" t="s">
        <v>24</v>
      </c>
      <c r="G11" s="3" t="s">
        <v>80</v>
      </c>
      <c r="H11" s="3" t="s">
        <v>10</v>
      </c>
      <c r="I11" s="3" t="s">
        <v>0</v>
      </c>
      <c r="J11" s="3" t="s">
        <v>1</v>
      </c>
      <c r="K11" s="3" t="s">
        <v>2</v>
      </c>
      <c r="L11" s="3" t="s">
        <v>11</v>
      </c>
      <c r="M11" s="3" t="s">
        <v>3</v>
      </c>
    </row>
    <row r="12" spans="1:14" ht="36" customHeight="1">
      <c r="A12" s="246" t="s">
        <v>195</v>
      </c>
      <c r="B12" s="251" t="s">
        <v>196</v>
      </c>
      <c r="C12" s="246" t="s">
        <v>197</v>
      </c>
      <c r="D12" s="351" t="s">
        <v>44</v>
      </c>
      <c r="E12" s="12" t="s">
        <v>42</v>
      </c>
      <c r="F12" s="112">
        <f>F4/$F4</f>
        <v>1</v>
      </c>
      <c r="G12" s="113">
        <f>G4/$F$4</f>
        <v>7.128309572301425E-2</v>
      </c>
      <c r="H12" s="227">
        <f t="shared" ref="H12:M12" si="0">H4/$F$4</f>
        <v>0</v>
      </c>
      <c r="I12" s="227">
        <f t="shared" si="0"/>
        <v>0</v>
      </c>
      <c r="J12" s="227">
        <f t="shared" si="0"/>
        <v>7.5356415478615074E-2</v>
      </c>
      <c r="K12" s="227">
        <f t="shared" si="0"/>
        <v>7.5356415478615074E-2</v>
      </c>
      <c r="L12" s="227">
        <f t="shared" si="0"/>
        <v>2.0366598778004071E-3</v>
      </c>
      <c r="M12" s="227">
        <f t="shared" si="0"/>
        <v>0</v>
      </c>
    </row>
    <row r="13" spans="1:14">
      <c r="A13" s="246"/>
      <c r="B13" s="252"/>
      <c r="C13" s="246"/>
      <c r="D13" s="351"/>
      <c r="E13" s="111" t="s">
        <v>13</v>
      </c>
      <c r="F13" s="112">
        <f>F5/$F$5</f>
        <v>1</v>
      </c>
      <c r="G13" s="112">
        <f t="shared" ref="G13:M13" si="1">G5/$F$5</f>
        <v>5.9315057855090468E-2</v>
      </c>
      <c r="H13" s="228">
        <f t="shared" si="1"/>
        <v>3.2460976935621652E-2</v>
      </c>
      <c r="I13" s="228">
        <f t="shared" si="1"/>
        <v>2.9308068649530169E-2</v>
      </c>
      <c r="J13" s="228">
        <f t="shared" si="1"/>
        <v>4.6843208821930576E-2</v>
      </c>
      <c r="K13" s="228">
        <f t="shared" si="1"/>
        <v>3.5660479925448477E-2</v>
      </c>
      <c r="L13" s="228">
        <f t="shared" si="1"/>
        <v>3.5427506406771767E-2</v>
      </c>
      <c r="M13" s="228">
        <f t="shared" si="1"/>
        <v>2.0858895705521473E-2</v>
      </c>
    </row>
    <row r="14" spans="1:14">
      <c r="A14" s="246"/>
      <c r="B14" s="252"/>
      <c r="C14" s="246"/>
      <c r="D14" s="351"/>
      <c r="E14" s="111" t="s">
        <v>14</v>
      </c>
      <c r="F14" s="112">
        <f>F6/$F$6</f>
        <v>1</v>
      </c>
      <c r="G14" s="112">
        <f>G6/$F$6</f>
        <v>0.62765957446808507</v>
      </c>
      <c r="H14" s="228">
        <f t="shared" ref="H14:M14" si="2">H6/$F$6</f>
        <v>9.0425531914893623E-2</v>
      </c>
      <c r="I14" s="228">
        <f t="shared" si="2"/>
        <v>4.2553191489361701E-2</v>
      </c>
      <c r="J14" s="228">
        <f t="shared" si="2"/>
        <v>0.16489361702127658</v>
      </c>
      <c r="K14" s="228">
        <f t="shared" si="2"/>
        <v>0.13829787234042554</v>
      </c>
      <c r="L14" s="228">
        <f t="shared" si="2"/>
        <v>0.11170212765957446</v>
      </c>
      <c r="M14" s="228">
        <f t="shared" si="2"/>
        <v>3.7234042553191488E-2</v>
      </c>
    </row>
    <row r="15" spans="1:14">
      <c r="A15" s="246"/>
      <c r="B15" s="252"/>
      <c r="C15" s="246"/>
      <c r="D15" s="351"/>
      <c r="E15" s="111" t="s">
        <v>15</v>
      </c>
      <c r="F15" s="112">
        <f>F7/$F$7</f>
        <v>1</v>
      </c>
      <c r="G15" s="112">
        <f t="shared" ref="G15:M15" si="3">G7/$F$7</f>
        <v>0.40016038492381717</v>
      </c>
      <c r="H15" s="228">
        <f t="shared" si="3"/>
        <v>0.12991178829190056</v>
      </c>
      <c r="I15" s="228">
        <f t="shared" si="3"/>
        <v>0.1082598235765838</v>
      </c>
      <c r="J15" s="228">
        <f t="shared" si="3"/>
        <v>0.32237369687249401</v>
      </c>
      <c r="K15" s="228">
        <f t="shared" si="3"/>
        <v>0.30553327987169204</v>
      </c>
      <c r="L15" s="228">
        <f t="shared" si="3"/>
        <v>0.22935044105854049</v>
      </c>
      <c r="M15" s="228">
        <f t="shared" si="3"/>
        <v>0.10024057738572574</v>
      </c>
    </row>
    <row r="16" spans="1:14">
      <c r="A16" s="246"/>
      <c r="B16" s="253"/>
      <c r="C16" s="246"/>
      <c r="D16" s="351"/>
      <c r="E16" s="111" t="s">
        <v>16</v>
      </c>
      <c r="F16" s="112">
        <f>F8/$F$8</f>
        <v>1</v>
      </c>
      <c r="G16" s="112">
        <f t="shared" ref="G16:M16" si="4">G8/$F$8</f>
        <v>0.45007032348804499</v>
      </c>
      <c r="H16" s="228">
        <f t="shared" si="4"/>
        <v>0.22222222222222221</v>
      </c>
      <c r="I16" s="228">
        <f t="shared" si="4"/>
        <v>0.21378340365682139</v>
      </c>
      <c r="J16" s="228">
        <f t="shared" si="4"/>
        <v>0.49226441631504925</v>
      </c>
      <c r="K16" s="228">
        <f t="shared" si="4"/>
        <v>0.49226441631504925</v>
      </c>
      <c r="L16" s="228">
        <f t="shared" si="4"/>
        <v>0.32067510548523209</v>
      </c>
      <c r="M16" s="228">
        <f t="shared" si="4"/>
        <v>0.1940928270042194</v>
      </c>
    </row>
    <row r="67" spans="21:21">
      <c r="U67" s="171"/>
    </row>
  </sheetData>
  <mergeCells count="12">
    <mergeCell ref="A1:N1"/>
    <mergeCell ref="A2:N2"/>
    <mergeCell ref="D4:D8"/>
    <mergeCell ref="A10:M10"/>
    <mergeCell ref="D12:D16"/>
    <mergeCell ref="A4:A8"/>
    <mergeCell ref="B4:B8"/>
    <mergeCell ref="C4:C8"/>
    <mergeCell ref="A12:A16"/>
    <mergeCell ref="B12:B16"/>
    <mergeCell ref="C12:C16"/>
    <mergeCell ref="N4:N8"/>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E9ED"/>
  </sheetPr>
  <dimension ref="A1:W12"/>
  <sheetViews>
    <sheetView zoomScale="55" zoomScaleNormal="55" workbookViewId="0">
      <selection activeCell="N5" sqref="N5:N6"/>
    </sheetView>
  </sheetViews>
  <sheetFormatPr baseColWidth="10" defaultColWidth="10.7109375" defaultRowHeight="15.75" customHeight="1"/>
  <cols>
    <col min="1" max="1" width="10.7109375" style="7"/>
    <col min="2" max="2" width="15.42578125" style="7" customWidth="1"/>
    <col min="3" max="3" width="20" style="7" customWidth="1"/>
    <col min="4" max="4" width="18.28515625" style="7" customWidth="1"/>
    <col min="5" max="5" width="24" style="7" customWidth="1"/>
    <col min="6" max="6" width="25.7109375" style="7" customWidth="1"/>
    <col min="7" max="7" width="22.7109375" style="7" customWidth="1"/>
    <col min="8" max="8" width="15.7109375" style="7" customWidth="1"/>
    <col min="9" max="9" width="27" style="7" customWidth="1"/>
    <col min="10" max="11" width="25.28515625" style="7" customWidth="1"/>
    <col min="12" max="12" width="32.28515625" style="7" customWidth="1"/>
    <col min="13" max="13" width="25.28515625" style="7" customWidth="1"/>
    <col min="14" max="14" width="21.7109375" style="7" customWidth="1"/>
    <col min="15" max="16384" width="10.7109375" style="7"/>
  </cols>
  <sheetData>
    <row r="1" spans="1:23" ht="53.1" customHeight="1">
      <c r="A1" s="261" t="s">
        <v>147</v>
      </c>
      <c r="B1" s="261"/>
      <c r="C1" s="261"/>
      <c r="D1" s="261"/>
      <c r="E1" s="261"/>
      <c r="F1" s="261"/>
      <c r="G1" s="261"/>
      <c r="H1" s="261"/>
      <c r="I1" s="261"/>
      <c r="J1" s="261"/>
      <c r="K1" s="261"/>
      <c r="L1" s="261"/>
      <c r="M1" s="261"/>
      <c r="N1" s="261"/>
    </row>
    <row r="2" spans="1:23" ht="24" customHeight="1">
      <c r="A2" s="261" t="s">
        <v>89</v>
      </c>
      <c r="B2" s="261"/>
      <c r="C2" s="261"/>
      <c r="D2" s="261"/>
      <c r="E2" s="261"/>
      <c r="F2" s="261"/>
      <c r="G2" s="261"/>
      <c r="H2" s="261"/>
      <c r="I2" s="261"/>
      <c r="J2" s="261"/>
      <c r="K2" s="261"/>
      <c r="L2" s="261"/>
      <c r="M2" s="261"/>
      <c r="N2" s="261"/>
    </row>
    <row r="3" spans="1:23" s="8" customFormat="1" ht="25.35" customHeight="1">
      <c r="A3" s="261" t="s">
        <v>5</v>
      </c>
      <c r="B3" s="261" t="s">
        <v>6</v>
      </c>
      <c r="C3" s="261" t="s">
        <v>7</v>
      </c>
      <c r="D3" s="261" t="s">
        <v>43</v>
      </c>
      <c r="E3" s="261" t="s">
        <v>30</v>
      </c>
      <c r="F3" s="261" t="s">
        <v>31</v>
      </c>
      <c r="G3" s="261" t="s">
        <v>10</v>
      </c>
      <c r="H3" s="261"/>
      <c r="I3" s="261"/>
      <c r="J3" s="261" t="s">
        <v>0</v>
      </c>
      <c r="K3" s="261"/>
      <c r="L3" s="261" t="s">
        <v>3</v>
      </c>
      <c r="M3" s="261"/>
      <c r="N3" s="261" t="s">
        <v>12</v>
      </c>
    </row>
    <row r="4" spans="1:23" ht="144" customHeight="1">
      <c r="A4" s="261"/>
      <c r="B4" s="261"/>
      <c r="C4" s="261"/>
      <c r="D4" s="261"/>
      <c r="E4" s="261"/>
      <c r="F4" s="261"/>
      <c r="G4" s="115" t="s">
        <v>19</v>
      </c>
      <c r="H4" s="18" t="s">
        <v>20</v>
      </c>
      <c r="I4" s="18" t="s">
        <v>94</v>
      </c>
      <c r="J4" s="18" t="s">
        <v>97</v>
      </c>
      <c r="K4" s="18" t="s">
        <v>98</v>
      </c>
      <c r="L4" s="18" t="s">
        <v>95</v>
      </c>
      <c r="M4" s="18" t="s">
        <v>96</v>
      </c>
      <c r="N4" s="261"/>
    </row>
    <row r="5" spans="1:23" ht="136.35" customHeight="1">
      <c r="A5" s="246" t="s">
        <v>195</v>
      </c>
      <c r="B5" s="237" t="s">
        <v>196</v>
      </c>
      <c r="C5" s="246" t="s">
        <v>197</v>
      </c>
      <c r="D5" s="348" t="s">
        <v>45</v>
      </c>
      <c r="E5" s="13" t="s">
        <v>175</v>
      </c>
      <c r="F5" s="66">
        <v>593</v>
      </c>
      <c r="G5" s="66">
        <v>307</v>
      </c>
      <c r="H5" s="66">
        <v>286</v>
      </c>
      <c r="I5" s="66" t="s">
        <v>79</v>
      </c>
      <c r="J5" s="66" t="s">
        <v>79</v>
      </c>
      <c r="K5" s="66" t="s">
        <v>79</v>
      </c>
      <c r="L5" s="66" t="s">
        <v>79</v>
      </c>
      <c r="M5" s="2" t="s">
        <v>79</v>
      </c>
      <c r="N5" s="355" t="s">
        <v>198</v>
      </c>
    </row>
    <row r="6" spans="1:23" ht="70.349999999999994" customHeight="1">
      <c r="A6" s="246"/>
      <c r="B6" s="237"/>
      <c r="C6" s="246"/>
      <c r="D6" s="350"/>
      <c r="E6" s="13" t="s">
        <v>176</v>
      </c>
      <c r="F6" s="2">
        <v>4006</v>
      </c>
      <c r="G6" s="2">
        <v>2547</v>
      </c>
      <c r="H6" s="2">
        <v>1459</v>
      </c>
      <c r="I6" s="2" t="s">
        <v>79</v>
      </c>
      <c r="J6" s="2" t="s">
        <v>79</v>
      </c>
      <c r="K6" s="2" t="s">
        <v>79</v>
      </c>
      <c r="L6" s="2" t="s">
        <v>79</v>
      </c>
      <c r="M6" s="2" t="s">
        <v>79</v>
      </c>
      <c r="N6" s="356"/>
    </row>
    <row r="7" spans="1:23" ht="15">
      <c r="A7" s="11"/>
      <c r="B7" s="11"/>
      <c r="C7" s="11"/>
      <c r="D7" s="11"/>
      <c r="E7" s="16"/>
      <c r="F7" s="11"/>
      <c r="G7" s="11"/>
      <c r="H7" s="11"/>
      <c r="I7" s="11"/>
    </row>
    <row r="8" spans="1:23" ht="32.1" customHeight="1">
      <c r="A8" s="261" t="s">
        <v>90</v>
      </c>
      <c r="B8" s="261"/>
      <c r="C8" s="261"/>
      <c r="D8" s="261"/>
      <c r="E8" s="261"/>
      <c r="F8" s="261"/>
      <c r="G8" s="261"/>
      <c r="H8" s="261"/>
      <c r="I8" s="261"/>
      <c r="J8" s="261"/>
      <c r="K8" s="261"/>
      <c r="L8" s="261"/>
      <c r="M8" s="261"/>
    </row>
    <row r="9" spans="1:23" s="8" customFormat="1" ht="25.35" customHeight="1">
      <c r="A9" s="261" t="s">
        <v>5</v>
      </c>
      <c r="B9" s="261" t="s">
        <v>6</v>
      </c>
      <c r="C9" s="261" t="s">
        <v>7</v>
      </c>
      <c r="D9" s="261" t="s">
        <v>43</v>
      </c>
      <c r="E9" s="261" t="s">
        <v>30</v>
      </c>
      <c r="F9" s="261" t="s">
        <v>31</v>
      </c>
      <c r="G9" s="261" t="s">
        <v>10</v>
      </c>
      <c r="H9" s="261"/>
      <c r="I9" s="261"/>
      <c r="J9" s="261" t="s">
        <v>0</v>
      </c>
      <c r="K9" s="261"/>
      <c r="L9" s="261" t="s">
        <v>3</v>
      </c>
      <c r="M9" s="261"/>
      <c r="U9" s="7"/>
      <c r="V9" s="7"/>
      <c r="W9" s="7"/>
    </row>
    <row r="10" spans="1:23" ht="129" customHeight="1">
      <c r="A10" s="261"/>
      <c r="B10" s="261"/>
      <c r="C10" s="261"/>
      <c r="D10" s="261"/>
      <c r="E10" s="261"/>
      <c r="F10" s="261"/>
      <c r="G10" s="115" t="s">
        <v>19</v>
      </c>
      <c r="H10" s="18" t="s">
        <v>20</v>
      </c>
      <c r="I10" s="18" t="s">
        <v>94</v>
      </c>
      <c r="J10" s="18" t="s">
        <v>66</v>
      </c>
      <c r="K10" s="18" t="s">
        <v>67</v>
      </c>
      <c r="L10" s="18" t="s">
        <v>95</v>
      </c>
      <c r="M10" s="18" t="s">
        <v>96</v>
      </c>
    </row>
    <row r="11" spans="1:23" ht="80.099999999999994" customHeight="1">
      <c r="A11" s="246" t="s">
        <v>195</v>
      </c>
      <c r="B11" s="237" t="s">
        <v>196</v>
      </c>
      <c r="C11" s="246" t="s">
        <v>197</v>
      </c>
      <c r="D11" s="111" t="s">
        <v>44</v>
      </c>
      <c r="E11" s="13" t="s">
        <v>175</v>
      </c>
      <c r="F11" s="116">
        <f t="shared" ref="F11:M11" si="0">F5/$F$5</f>
        <v>1</v>
      </c>
      <c r="G11" s="117">
        <f t="shared" si="0"/>
        <v>0.51770657672849918</v>
      </c>
      <c r="H11" s="117">
        <f t="shared" si="0"/>
        <v>0.48229342327150082</v>
      </c>
      <c r="I11" s="229" t="e">
        <f t="shared" si="0"/>
        <v>#VALUE!</v>
      </c>
      <c r="J11" s="229" t="e">
        <f t="shared" si="0"/>
        <v>#VALUE!</v>
      </c>
      <c r="K11" s="229" t="e">
        <f t="shared" si="0"/>
        <v>#VALUE!</v>
      </c>
      <c r="L11" s="230" t="e">
        <f t="shared" si="0"/>
        <v>#VALUE!</v>
      </c>
      <c r="M11" s="227" t="e">
        <f t="shared" si="0"/>
        <v>#VALUE!</v>
      </c>
    </row>
    <row r="12" spans="1:23" ht="57" customHeight="1">
      <c r="A12" s="246"/>
      <c r="B12" s="237"/>
      <c r="C12" s="246"/>
      <c r="D12" s="111" t="s">
        <v>44</v>
      </c>
      <c r="E12" s="13" t="s">
        <v>176</v>
      </c>
      <c r="F12" s="116">
        <f>F6/$F$6</f>
        <v>1</v>
      </c>
      <c r="G12" s="116">
        <f t="shared" ref="G12:M12" si="1">G6/$F$6</f>
        <v>0.63579630554168742</v>
      </c>
      <c r="H12" s="116">
        <f>H6/$F$6</f>
        <v>0.36420369445831252</v>
      </c>
      <c r="I12" s="231" t="e">
        <f>I6/$F$6</f>
        <v>#VALUE!</v>
      </c>
      <c r="J12" s="231" t="e">
        <f>J6/$F$6</f>
        <v>#VALUE!</v>
      </c>
      <c r="K12" s="231" t="e">
        <f t="shared" si="1"/>
        <v>#VALUE!</v>
      </c>
      <c r="L12" s="231" t="e">
        <f>L6/$F$6</f>
        <v>#VALUE!</v>
      </c>
      <c r="M12" s="231" t="e">
        <f t="shared" si="1"/>
        <v>#VALUE!</v>
      </c>
    </row>
  </sheetData>
  <mergeCells count="30">
    <mergeCell ref="A11:A12"/>
    <mergeCell ref="B11:B12"/>
    <mergeCell ref="C11:C12"/>
    <mergeCell ref="D5:D6"/>
    <mergeCell ref="A8:M8"/>
    <mergeCell ref="A9:A10"/>
    <mergeCell ref="B9:B10"/>
    <mergeCell ref="C9:C10"/>
    <mergeCell ref="D9:D10"/>
    <mergeCell ref="E9:E10"/>
    <mergeCell ref="F9:F10"/>
    <mergeCell ref="G9:I9"/>
    <mergeCell ref="J9:K9"/>
    <mergeCell ref="L9:M9"/>
    <mergeCell ref="A5:A6"/>
    <mergeCell ref="B5:B6"/>
    <mergeCell ref="C5:C6"/>
    <mergeCell ref="A1:N1"/>
    <mergeCell ref="A2:N2"/>
    <mergeCell ref="A3:A4"/>
    <mergeCell ref="B3:B4"/>
    <mergeCell ref="C3:C4"/>
    <mergeCell ref="D3:D4"/>
    <mergeCell ref="E3:E4"/>
    <mergeCell ref="F3:F4"/>
    <mergeCell ref="G3:I3"/>
    <mergeCell ref="J3:K3"/>
    <mergeCell ref="L3:M3"/>
    <mergeCell ref="N3:N4"/>
    <mergeCell ref="N5:N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E9ED"/>
  </sheetPr>
  <dimension ref="A1:N8"/>
  <sheetViews>
    <sheetView zoomScale="70" zoomScaleNormal="70" workbookViewId="0">
      <selection activeCell="N5" sqref="N5:N8"/>
    </sheetView>
  </sheetViews>
  <sheetFormatPr baseColWidth="10" defaultColWidth="10.7109375" defaultRowHeight="34.35" customHeight="1"/>
  <cols>
    <col min="1" max="1" width="15.7109375" style="7" customWidth="1"/>
    <col min="2" max="2" width="15.42578125" style="7" customWidth="1"/>
    <col min="3" max="3" width="17.28515625" style="7" customWidth="1"/>
    <col min="4" max="4" width="21.140625" style="7" customWidth="1"/>
    <col min="5" max="5" width="29.7109375" style="7" customWidth="1"/>
    <col min="6" max="6" width="25.140625" style="7" customWidth="1"/>
    <col min="7" max="7" width="27.28515625" style="7" customWidth="1"/>
    <col min="8" max="8" width="23.7109375" style="7" customWidth="1"/>
    <col min="9" max="9" width="18.42578125" style="7" customWidth="1"/>
    <col min="10" max="10" width="19.140625" style="7" customWidth="1"/>
    <col min="11" max="11" width="20" style="7" customWidth="1"/>
    <col min="12" max="12" width="18.42578125" style="7" customWidth="1"/>
    <col min="13" max="13" width="28.42578125" style="7" customWidth="1"/>
    <col min="14" max="14" width="21" style="7" customWidth="1"/>
    <col min="15" max="16384" width="10.7109375" style="7"/>
  </cols>
  <sheetData>
    <row r="1" spans="1:14" ht="54" customHeight="1">
      <c r="A1" s="261" t="s">
        <v>148</v>
      </c>
      <c r="B1" s="261"/>
      <c r="C1" s="261"/>
      <c r="D1" s="261"/>
      <c r="E1" s="261"/>
      <c r="F1" s="261"/>
      <c r="G1" s="261"/>
      <c r="H1" s="261"/>
      <c r="I1" s="261"/>
      <c r="J1" s="261"/>
      <c r="K1" s="261"/>
      <c r="L1" s="261"/>
      <c r="M1" s="261"/>
      <c r="N1" s="261"/>
    </row>
    <row r="2" spans="1:14" ht="61.35" customHeight="1">
      <c r="A2" s="347" t="s">
        <v>153</v>
      </c>
      <c r="B2" s="347"/>
      <c r="C2" s="347"/>
      <c r="D2" s="347"/>
      <c r="E2" s="347"/>
      <c r="F2" s="347"/>
      <c r="G2" s="347"/>
      <c r="H2" s="347"/>
      <c r="I2" s="347"/>
      <c r="J2" s="347"/>
      <c r="K2" s="347"/>
      <c r="L2" s="347"/>
      <c r="M2" s="242" t="s">
        <v>39</v>
      </c>
      <c r="N2" s="242"/>
    </row>
    <row r="3" spans="1:14" ht="34.35" customHeight="1">
      <c r="A3" s="261" t="s">
        <v>91</v>
      </c>
      <c r="B3" s="261"/>
      <c r="C3" s="261"/>
      <c r="D3" s="261"/>
      <c r="E3" s="261"/>
      <c r="F3" s="261"/>
      <c r="G3" s="261"/>
      <c r="H3" s="261"/>
      <c r="I3" s="261"/>
      <c r="J3" s="261"/>
      <c r="K3" s="261"/>
      <c r="L3" s="261"/>
      <c r="M3" s="261"/>
      <c r="N3" s="261"/>
    </row>
    <row r="4" spans="1:14" s="8" customFormat="1" ht="58.35" customHeight="1">
      <c r="A4" s="3" t="s">
        <v>5</v>
      </c>
      <c r="B4" s="3" t="s">
        <v>6</v>
      </c>
      <c r="C4" s="3" t="s">
        <v>7</v>
      </c>
      <c r="D4" s="3" t="s">
        <v>43</v>
      </c>
      <c r="E4" s="3" t="s">
        <v>182</v>
      </c>
      <c r="F4" s="3" t="s">
        <v>181</v>
      </c>
      <c r="G4" s="3" t="s">
        <v>80</v>
      </c>
      <c r="H4" s="3" t="s">
        <v>10</v>
      </c>
      <c r="I4" s="3" t="s">
        <v>0</v>
      </c>
      <c r="J4" s="3" t="s">
        <v>1</v>
      </c>
      <c r="K4" s="3" t="s">
        <v>2</v>
      </c>
      <c r="L4" s="3" t="s">
        <v>11</v>
      </c>
      <c r="M4" s="3" t="s">
        <v>3</v>
      </c>
      <c r="N4" s="3" t="s">
        <v>12</v>
      </c>
    </row>
    <row r="5" spans="1:14" ht="126" customHeight="1">
      <c r="A5" s="357" t="s">
        <v>195</v>
      </c>
      <c r="B5" s="251" t="s">
        <v>196</v>
      </c>
      <c r="C5" s="357" t="s">
        <v>197</v>
      </c>
      <c r="D5" s="9" t="s">
        <v>45</v>
      </c>
      <c r="E5" s="9" t="s">
        <v>177</v>
      </c>
      <c r="F5" s="66">
        <v>256</v>
      </c>
      <c r="G5" s="66">
        <v>61</v>
      </c>
      <c r="H5" s="111">
        <v>12</v>
      </c>
      <c r="I5" s="111">
        <v>30</v>
      </c>
      <c r="J5" s="12">
        <v>80</v>
      </c>
      <c r="K5" s="12">
        <v>28</v>
      </c>
      <c r="L5" s="12">
        <v>22</v>
      </c>
      <c r="M5" s="12">
        <v>23</v>
      </c>
      <c r="N5" s="359" t="s">
        <v>208</v>
      </c>
    </row>
    <row r="6" spans="1:14" ht="78" customHeight="1">
      <c r="A6" s="358"/>
      <c r="B6" s="252"/>
      <c r="C6" s="358"/>
      <c r="D6" s="9" t="s">
        <v>45</v>
      </c>
      <c r="E6" s="9" t="s">
        <v>178</v>
      </c>
      <c r="F6" s="2">
        <v>196</v>
      </c>
      <c r="G6" s="2">
        <v>39</v>
      </c>
      <c r="H6" s="111">
        <v>6</v>
      </c>
      <c r="I6" s="111">
        <v>13</v>
      </c>
      <c r="J6" s="12">
        <v>45</v>
      </c>
      <c r="K6" s="12">
        <v>26</v>
      </c>
      <c r="L6" s="12">
        <v>53</v>
      </c>
      <c r="M6" s="12">
        <v>14</v>
      </c>
      <c r="N6" s="360"/>
    </row>
    <row r="7" spans="1:14" ht="78" customHeight="1">
      <c r="A7" s="358"/>
      <c r="B7" s="252"/>
      <c r="C7" s="358"/>
      <c r="D7" s="9" t="s">
        <v>45</v>
      </c>
      <c r="E7" s="9" t="s">
        <v>179</v>
      </c>
      <c r="F7" s="2">
        <v>56</v>
      </c>
      <c r="G7" s="2">
        <v>11</v>
      </c>
      <c r="H7" s="111">
        <v>3</v>
      </c>
      <c r="I7" s="111">
        <v>7</v>
      </c>
      <c r="J7" s="12">
        <v>14</v>
      </c>
      <c r="K7" s="12">
        <v>4</v>
      </c>
      <c r="L7" s="12">
        <v>8</v>
      </c>
      <c r="M7" s="12">
        <v>9</v>
      </c>
      <c r="N7" s="360"/>
    </row>
    <row r="8" spans="1:14" ht="78" customHeight="1">
      <c r="A8" s="267"/>
      <c r="B8" s="253"/>
      <c r="C8" s="267"/>
      <c r="D8" s="9" t="s">
        <v>45</v>
      </c>
      <c r="E8" s="9" t="s">
        <v>180</v>
      </c>
      <c r="F8" s="2">
        <v>620</v>
      </c>
      <c r="G8" s="2">
        <v>185</v>
      </c>
      <c r="H8" s="111">
        <v>46</v>
      </c>
      <c r="I8" s="111">
        <v>53</v>
      </c>
      <c r="J8" s="12">
        <v>138</v>
      </c>
      <c r="K8" s="12">
        <v>90</v>
      </c>
      <c r="L8" s="12">
        <v>69</v>
      </c>
      <c r="M8" s="12">
        <v>39</v>
      </c>
      <c r="N8" s="361"/>
    </row>
  </sheetData>
  <mergeCells count="8">
    <mergeCell ref="A1:N1"/>
    <mergeCell ref="A2:L2"/>
    <mergeCell ref="M2:N2"/>
    <mergeCell ref="A3:N3"/>
    <mergeCell ref="A5:A8"/>
    <mergeCell ref="B5:B8"/>
    <mergeCell ref="C5:C8"/>
    <mergeCell ref="N5:N8"/>
  </mergeCells>
  <hyperlinks>
    <hyperlink ref="M2:N2" location="'Rasgos y Ejemplos'!A2:H11" display="Ir a rasgo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E9ED"/>
  </sheetPr>
  <dimension ref="A1:N27"/>
  <sheetViews>
    <sheetView zoomScale="55" zoomScaleNormal="55" workbookViewId="0">
      <selection activeCell="N5" sqref="N5"/>
    </sheetView>
  </sheetViews>
  <sheetFormatPr baseColWidth="10" defaultColWidth="10.7109375" defaultRowHeight="15"/>
  <cols>
    <col min="1" max="3" width="16.7109375" style="7" customWidth="1"/>
    <col min="4" max="4" width="19" style="7" customWidth="1"/>
    <col min="5" max="5" width="26" style="7" customWidth="1"/>
    <col min="6" max="7" width="38.42578125" style="7" customWidth="1"/>
    <col min="8" max="8" width="20.7109375" style="7" customWidth="1"/>
    <col min="9" max="12" width="15.7109375" style="7" customWidth="1"/>
    <col min="13" max="13" width="24" style="7" customWidth="1"/>
    <col min="14" max="14" width="21.42578125" style="7" customWidth="1"/>
    <col min="15" max="16384" width="10.7109375" style="7"/>
  </cols>
  <sheetData>
    <row r="1" spans="1:14" ht="49.35" customHeight="1">
      <c r="A1" s="261" t="s">
        <v>149</v>
      </c>
      <c r="B1" s="261"/>
      <c r="C1" s="261"/>
      <c r="D1" s="261"/>
      <c r="E1" s="261"/>
      <c r="F1" s="261"/>
      <c r="G1" s="261"/>
      <c r="H1" s="261"/>
      <c r="I1" s="261"/>
      <c r="J1" s="261"/>
      <c r="K1" s="261"/>
      <c r="L1" s="261"/>
      <c r="M1" s="261"/>
      <c r="N1" s="261"/>
    </row>
    <row r="2" spans="1:14" ht="61.35" customHeight="1">
      <c r="A2" s="347" t="s">
        <v>152</v>
      </c>
      <c r="B2" s="347"/>
      <c r="C2" s="347"/>
      <c r="D2" s="347"/>
      <c r="E2" s="347"/>
      <c r="F2" s="347"/>
      <c r="G2" s="347"/>
      <c r="H2" s="347"/>
      <c r="I2" s="347"/>
      <c r="J2" s="347"/>
      <c r="K2" s="347"/>
      <c r="L2" s="347"/>
      <c r="M2" s="242" t="s">
        <v>39</v>
      </c>
      <c r="N2" s="242"/>
    </row>
    <row r="3" spans="1:14" ht="32.1" customHeight="1">
      <c r="A3" s="261" t="s">
        <v>92</v>
      </c>
      <c r="B3" s="261"/>
      <c r="C3" s="261"/>
      <c r="D3" s="261"/>
      <c r="E3" s="261"/>
      <c r="F3" s="261"/>
      <c r="G3" s="261"/>
      <c r="H3" s="261"/>
      <c r="I3" s="261"/>
      <c r="J3" s="261"/>
      <c r="K3" s="261"/>
      <c r="L3" s="261"/>
      <c r="M3" s="261"/>
      <c r="N3" s="261"/>
    </row>
    <row r="4" spans="1:14" s="8" customFormat="1" ht="64.349999999999994" customHeight="1">
      <c r="A4" s="3" t="s">
        <v>5</v>
      </c>
      <c r="B4" s="3" t="s">
        <v>6</v>
      </c>
      <c r="C4" s="3" t="s">
        <v>7</v>
      </c>
      <c r="D4" s="3" t="s">
        <v>43</v>
      </c>
      <c r="E4" s="3" t="s">
        <v>32</v>
      </c>
      <c r="F4" s="3" t="s">
        <v>33</v>
      </c>
      <c r="G4" s="3" t="s">
        <v>80</v>
      </c>
      <c r="H4" s="3" t="s">
        <v>10</v>
      </c>
      <c r="I4" s="3" t="s">
        <v>0</v>
      </c>
      <c r="J4" s="3" t="s">
        <v>1</v>
      </c>
      <c r="K4" s="3" t="s">
        <v>2</v>
      </c>
      <c r="L4" s="3" t="s">
        <v>11</v>
      </c>
      <c r="M4" s="3" t="s">
        <v>3</v>
      </c>
      <c r="N4" s="3" t="s">
        <v>12</v>
      </c>
    </row>
    <row r="5" spans="1:14" ht="122.1" customHeight="1">
      <c r="A5" s="174" t="s">
        <v>195</v>
      </c>
      <c r="B5" s="175" t="s">
        <v>196</v>
      </c>
      <c r="C5" s="174" t="s">
        <v>197</v>
      </c>
      <c r="D5" s="9" t="s">
        <v>45</v>
      </c>
      <c r="E5" s="9" t="s">
        <v>34</v>
      </c>
      <c r="F5" s="66">
        <v>1215</v>
      </c>
      <c r="G5" s="66">
        <v>336</v>
      </c>
      <c r="H5" s="232">
        <v>103</v>
      </c>
      <c r="I5" s="232">
        <v>118</v>
      </c>
      <c r="J5" s="232">
        <v>261</v>
      </c>
      <c r="K5" s="232">
        <v>161</v>
      </c>
      <c r="L5" s="232">
        <v>150</v>
      </c>
      <c r="M5" s="232">
        <v>86</v>
      </c>
      <c r="N5" s="189" t="s">
        <v>207</v>
      </c>
    </row>
    <row r="6" spans="1:14">
      <c r="A6" s="11"/>
      <c r="B6" s="11"/>
      <c r="C6" s="11"/>
      <c r="D6" s="11"/>
      <c r="E6" s="11"/>
      <c r="F6" s="11"/>
      <c r="G6" s="188"/>
      <c r="H6" s="188"/>
      <c r="I6" s="188"/>
      <c r="J6" s="188"/>
      <c r="K6" s="188"/>
      <c r="L6" s="188"/>
      <c r="M6" s="188"/>
    </row>
    <row r="27" ht="15" customHeight="1"/>
  </sheetData>
  <mergeCells count="4">
    <mergeCell ref="A1:N1"/>
    <mergeCell ref="A2:L2"/>
    <mergeCell ref="M2:N2"/>
    <mergeCell ref="A3:N3"/>
  </mergeCells>
  <hyperlinks>
    <hyperlink ref="M2:N2" location="'Rasgos y Ejemplos'!A2:H11" display="Ir a rasgos"/>
  </hyperlink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G84"/>
  <sheetViews>
    <sheetView zoomScale="70" zoomScaleNormal="70" workbookViewId="0">
      <selection activeCell="AL85" sqref="AL85"/>
    </sheetView>
  </sheetViews>
  <sheetFormatPr baseColWidth="10" defaultColWidth="8.7109375" defaultRowHeight="15"/>
  <cols>
    <col min="1" max="3" width="15.28515625" style="4" customWidth="1"/>
    <col min="4" max="4" width="20.140625" style="4" customWidth="1"/>
    <col min="5" max="5" width="25" style="4" customWidth="1"/>
    <col min="6" max="6" width="20.28515625" style="4" customWidth="1"/>
    <col min="7" max="7" width="32.42578125" style="4" customWidth="1"/>
    <col min="8" max="8" width="25.7109375" style="4" customWidth="1"/>
    <col min="9" max="9" width="14.42578125" style="4" customWidth="1"/>
    <col min="10" max="10" width="19" style="4" customWidth="1"/>
    <col min="11" max="11" width="19.28515625" style="4" customWidth="1"/>
    <col min="12" max="12" width="21" style="4" customWidth="1"/>
    <col min="13" max="13" width="25.42578125" style="4" customWidth="1"/>
    <col min="14" max="14" width="18.42578125" style="4" customWidth="1"/>
    <col min="15" max="16375" width="9.140625" style="4" bestFit="1" customWidth="1"/>
    <col min="16376" max="16384" width="8.7109375" style="4" bestFit="1" customWidth="1"/>
  </cols>
  <sheetData>
    <row r="1" spans="1:14" ht="66" customHeight="1">
      <c r="A1" s="238" t="s">
        <v>186</v>
      </c>
      <c r="B1" s="239"/>
      <c r="C1" s="239"/>
      <c r="D1" s="239"/>
      <c r="E1" s="239"/>
      <c r="F1" s="239"/>
      <c r="G1" s="239"/>
      <c r="H1" s="239"/>
      <c r="I1" s="239"/>
      <c r="J1" s="239"/>
      <c r="K1" s="239"/>
      <c r="L1" s="239"/>
      <c r="M1" s="239"/>
      <c r="N1" s="240"/>
    </row>
    <row r="2" spans="1:14" ht="48" customHeight="1">
      <c r="A2" s="241" t="s">
        <v>193</v>
      </c>
      <c r="B2" s="241"/>
      <c r="C2" s="241"/>
      <c r="D2" s="241"/>
      <c r="E2" s="241"/>
      <c r="F2" s="241"/>
      <c r="G2" s="241"/>
      <c r="H2" s="241"/>
      <c r="I2" s="241"/>
      <c r="J2" s="241"/>
      <c r="K2" s="241"/>
      <c r="L2" s="241"/>
      <c r="M2" s="242" t="s">
        <v>39</v>
      </c>
      <c r="N2" s="242"/>
    </row>
    <row r="3" spans="1:14" ht="32.25" customHeight="1">
      <c r="A3" s="243" t="s">
        <v>52</v>
      </c>
      <c r="B3" s="244"/>
      <c r="C3" s="244"/>
      <c r="D3" s="244"/>
      <c r="E3" s="244"/>
      <c r="F3" s="244"/>
      <c r="G3" s="244"/>
      <c r="H3" s="244"/>
      <c r="I3" s="244"/>
      <c r="J3" s="244"/>
      <c r="K3" s="244"/>
      <c r="L3" s="244"/>
      <c r="M3" s="244"/>
      <c r="N3" s="245"/>
    </row>
    <row r="4" spans="1:14" s="5" customFormat="1" ht="50.1" customHeight="1">
      <c r="A4" s="3" t="s">
        <v>5</v>
      </c>
      <c r="B4" s="3" t="s">
        <v>6</v>
      </c>
      <c r="C4" s="3" t="s">
        <v>7</v>
      </c>
      <c r="D4" s="3" t="s">
        <v>43</v>
      </c>
      <c r="E4" s="3" t="s">
        <v>8</v>
      </c>
      <c r="F4" s="3" t="s">
        <v>9</v>
      </c>
      <c r="G4" s="3" t="s">
        <v>80</v>
      </c>
      <c r="H4" s="3" t="s">
        <v>10</v>
      </c>
      <c r="I4" s="3" t="s">
        <v>0</v>
      </c>
      <c r="J4" s="3" t="s">
        <v>1</v>
      </c>
      <c r="K4" s="3" t="s">
        <v>2</v>
      </c>
      <c r="L4" s="3" t="s">
        <v>11</v>
      </c>
      <c r="M4" s="3" t="s">
        <v>3</v>
      </c>
      <c r="N4" s="109" t="s">
        <v>12</v>
      </c>
    </row>
    <row r="5" spans="1:14" s="5" customFormat="1" ht="25.35" customHeight="1">
      <c r="A5" s="246" t="s">
        <v>195</v>
      </c>
      <c r="B5" s="251" t="s">
        <v>196</v>
      </c>
      <c r="C5" s="246" t="s">
        <v>197</v>
      </c>
      <c r="D5" s="246" t="s">
        <v>45</v>
      </c>
      <c r="E5" s="2" t="s">
        <v>42</v>
      </c>
      <c r="F5" s="2">
        <v>7</v>
      </c>
      <c r="G5" s="158">
        <v>7</v>
      </c>
      <c r="H5" s="158">
        <v>7</v>
      </c>
      <c r="I5" s="158">
        <v>7</v>
      </c>
      <c r="J5" s="158">
        <v>4</v>
      </c>
      <c r="K5" s="158">
        <v>7</v>
      </c>
      <c r="L5" s="158">
        <v>5</v>
      </c>
      <c r="M5" s="159">
        <v>7</v>
      </c>
      <c r="N5" s="255" t="s">
        <v>198</v>
      </c>
    </row>
    <row r="6" spans="1:14" ht="117" customHeight="1">
      <c r="A6" s="246"/>
      <c r="B6" s="252"/>
      <c r="C6" s="246"/>
      <c r="D6" s="246"/>
      <c r="E6" s="1" t="s">
        <v>13</v>
      </c>
      <c r="F6" s="2">
        <v>200</v>
      </c>
      <c r="G6" s="2">
        <v>190</v>
      </c>
      <c r="H6" s="6">
        <v>176</v>
      </c>
      <c r="I6" s="6">
        <v>177</v>
      </c>
      <c r="J6" s="6">
        <v>190</v>
      </c>
      <c r="K6" s="6">
        <v>186</v>
      </c>
      <c r="L6" s="6">
        <v>172</v>
      </c>
      <c r="M6" s="6">
        <v>170</v>
      </c>
      <c r="N6" s="256"/>
    </row>
    <row r="7" spans="1:14" ht="25.35" customHeight="1">
      <c r="A7" s="246"/>
      <c r="B7" s="252"/>
      <c r="C7" s="246"/>
      <c r="D7" s="246"/>
      <c r="E7" s="1" t="s">
        <v>14</v>
      </c>
      <c r="F7" s="6">
        <v>19</v>
      </c>
      <c r="G7" s="6">
        <v>13</v>
      </c>
      <c r="H7" s="6">
        <v>11</v>
      </c>
      <c r="I7" s="6">
        <v>11</v>
      </c>
      <c r="J7" s="6">
        <v>13</v>
      </c>
      <c r="K7" s="6">
        <v>11</v>
      </c>
      <c r="L7" s="6">
        <v>11</v>
      </c>
      <c r="M7" s="6">
        <v>12</v>
      </c>
      <c r="N7" s="256"/>
    </row>
    <row r="8" spans="1:14" ht="25.35" customHeight="1">
      <c r="A8" s="246"/>
      <c r="B8" s="252"/>
      <c r="C8" s="246"/>
      <c r="D8" s="246"/>
      <c r="E8" s="1" t="s">
        <v>15</v>
      </c>
      <c r="F8" s="140">
        <v>87</v>
      </c>
      <c r="G8" s="140">
        <v>63</v>
      </c>
      <c r="H8" s="140">
        <v>58</v>
      </c>
      <c r="I8" s="140">
        <v>59</v>
      </c>
      <c r="J8" s="140">
        <v>61</v>
      </c>
      <c r="K8" s="140">
        <v>61</v>
      </c>
      <c r="L8" s="140">
        <v>57</v>
      </c>
      <c r="M8" s="140">
        <v>51</v>
      </c>
      <c r="N8" s="256"/>
    </row>
    <row r="9" spans="1:14" ht="25.35" customHeight="1">
      <c r="A9" s="246"/>
      <c r="B9" s="253"/>
      <c r="C9" s="246"/>
      <c r="D9" s="246"/>
      <c r="E9" s="1" t="s">
        <v>16</v>
      </c>
      <c r="F9" s="176">
        <v>36</v>
      </c>
      <c r="G9" s="158">
        <v>30</v>
      </c>
      <c r="H9" s="158">
        <v>29</v>
      </c>
      <c r="I9" s="158">
        <v>30</v>
      </c>
      <c r="J9" s="158">
        <v>31</v>
      </c>
      <c r="K9" s="158">
        <v>31</v>
      </c>
      <c r="L9" s="158">
        <v>30</v>
      </c>
      <c r="M9" s="159">
        <v>27</v>
      </c>
      <c r="N9" s="257"/>
    </row>
    <row r="10" spans="1:14" ht="20.25" customHeight="1"/>
    <row r="11" spans="1:14" ht="20.25" customHeight="1">
      <c r="A11" s="254" t="s">
        <v>51</v>
      </c>
      <c r="B11" s="254"/>
      <c r="C11" s="254"/>
      <c r="D11" s="254"/>
      <c r="E11" s="254"/>
      <c r="F11" s="254"/>
      <c r="G11" s="254"/>
      <c r="H11" s="254"/>
      <c r="I11" s="254"/>
      <c r="J11" s="254"/>
      <c r="K11" s="254"/>
      <c r="L11" s="254"/>
      <c r="M11" s="254"/>
    </row>
    <row r="12" spans="1:14" s="5" customFormat="1" ht="48" customHeight="1">
      <c r="A12" s="3" t="s">
        <v>5</v>
      </c>
      <c r="B12" s="3" t="s">
        <v>6</v>
      </c>
      <c r="C12" s="3" t="s">
        <v>7</v>
      </c>
      <c r="D12" s="3" t="s">
        <v>43</v>
      </c>
      <c r="E12" s="3" t="s">
        <v>8</v>
      </c>
      <c r="F12" s="3" t="s">
        <v>9</v>
      </c>
      <c r="G12" s="3" t="s">
        <v>80</v>
      </c>
      <c r="H12" s="3" t="s">
        <v>10</v>
      </c>
      <c r="I12" s="3" t="s">
        <v>0</v>
      </c>
      <c r="J12" s="3" t="s">
        <v>1</v>
      </c>
      <c r="K12" s="3" t="s">
        <v>2</v>
      </c>
      <c r="L12" s="3" t="s">
        <v>11</v>
      </c>
      <c r="M12" s="3" t="s">
        <v>3</v>
      </c>
    </row>
    <row r="13" spans="1:14" s="5" customFormat="1" ht="28.35" customHeight="1">
      <c r="A13" s="246" t="s">
        <v>195</v>
      </c>
      <c r="B13" s="251" t="s">
        <v>196</v>
      </c>
      <c r="C13" s="246" t="s">
        <v>197</v>
      </c>
      <c r="D13" s="237" t="s">
        <v>44</v>
      </c>
      <c r="E13" s="2" t="s">
        <v>42</v>
      </c>
      <c r="F13" s="126">
        <f>F5/$F$5</f>
        <v>1</v>
      </c>
      <c r="G13" s="199">
        <f>G5/$F$5</f>
        <v>1</v>
      </c>
      <c r="H13" s="199">
        <f t="shared" ref="H13:M13" si="0">H5/$F$5</f>
        <v>1</v>
      </c>
      <c r="I13" s="199">
        <f t="shared" si="0"/>
        <v>1</v>
      </c>
      <c r="J13" s="199">
        <f t="shared" si="0"/>
        <v>0.5714285714285714</v>
      </c>
      <c r="K13" s="199">
        <f t="shared" si="0"/>
        <v>1</v>
      </c>
      <c r="L13" s="199">
        <f t="shared" si="0"/>
        <v>0.7142857142857143</v>
      </c>
      <c r="M13" s="199">
        <f t="shared" si="0"/>
        <v>1</v>
      </c>
      <c r="N13" s="200"/>
    </row>
    <row r="14" spans="1:14" ht="28.35" customHeight="1">
      <c r="A14" s="246"/>
      <c r="B14" s="252"/>
      <c r="C14" s="246"/>
      <c r="D14" s="237"/>
      <c r="E14" s="1" t="s">
        <v>13</v>
      </c>
      <c r="F14" s="126">
        <f t="shared" ref="F14:M14" si="1">F6/$F$6</f>
        <v>1</v>
      </c>
      <c r="G14" s="199">
        <f t="shared" si="1"/>
        <v>0.95</v>
      </c>
      <c r="H14" s="199">
        <f t="shared" si="1"/>
        <v>0.88</v>
      </c>
      <c r="I14" s="199">
        <f t="shared" si="1"/>
        <v>0.88500000000000001</v>
      </c>
      <c r="J14" s="199">
        <f t="shared" si="1"/>
        <v>0.95</v>
      </c>
      <c r="K14" s="199">
        <f t="shared" si="1"/>
        <v>0.93</v>
      </c>
      <c r="L14" s="199">
        <f t="shared" si="1"/>
        <v>0.86</v>
      </c>
      <c r="M14" s="199">
        <f t="shared" si="1"/>
        <v>0.85</v>
      </c>
      <c r="N14" s="200"/>
    </row>
    <row r="15" spans="1:14" ht="28.35" customHeight="1">
      <c r="A15" s="246"/>
      <c r="B15" s="252"/>
      <c r="C15" s="246"/>
      <c r="D15" s="237"/>
      <c r="E15" s="1" t="s">
        <v>14</v>
      </c>
      <c r="F15" s="126">
        <f t="shared" ref="F15:M15" si="2">F7/$F$7</f>
        <v>1</v>
      </c>
      <c r="G15" s="199">
        <f t="shared" si="2"/>
        <v>0.68421052631578949</v>
      </c>
      <c r="H15" s="199">
        <f t="shared" si="2"/>
        <v>0.57894736842105265</v>
      </c>
      <c r="I15" s="199">
        <f t="shared" si="2"/>
        <v>0.57894736842105265</v>
      </c>
      <c r="J15" s="199">
        <f t="shared" si="2"/>
        <v>0.68421052631578949</v>
      </c>
      <c r="K15" s="199">
        <f t="shared" si="2"/>
        <v>0.57894736842105265</v>
      </c>
      <c r="L15" s="199">
        <f t="shared" si="2"/>
        <v>0.57894736842105265</v>
      </c>
      <c r="M15" s="199">
        <f t="shared" si="2"/>
        <v>0.63157894736842102</v>
      </c>
      <c r="N15" s="200"/>
    </row>
    <row r="16" spans="1:14" ht="28.35" customHeight="1">
      <c r="A16" s="246"/>
      <c r="B16" s="252"/>
      <c r="C16" s="246"/>
      <c r="D16" s="237"/>
      <c r="E16" s="1" t="s">
        <v>15</v>
      </c>
      <c r="F16" s="126">
        <f t="shared" ref="F16:M16" si="3">F8/$F$8</f>
        <v>1</v>
      </c>
      <c r="G16" s="199">
        <f t="shared" si="3"/>
        <v>0.72413793103448276</v>
      </c>
      <c r="H16" s="199">
        <f t="shared" si="3"/>
        <v>0.66666666666666663</v>
      </c>
      <c r="I16" s="199">
        <f t="shared" si="3"/>
        <v>0.67816091954022983</v>
      </c>
      <c r="J16" s="199">
        <f t="shared" si="3"/>
        <v>0.70114942528735635</v>
      </c>
      <c r="K16" s="199">
        <f t="shared" si="3"/>
        <v>0.70114942528735635</v>
      </c>
      <c r="L16" s="199">
        <f t="shared" si="3"/>
        <v>0.65517241379310343</v>
      </c>
      <c r="M16" s="199">
        <f t="shared" si="3"/>
        <v>0.58620689655172409</v>
      </c>
      <c r="N16" s="200"/>
    </row>
    <row r="17" spans="1:14" ht="28.35" customHeight="1">
      <c r="A17" s="246"/>
      <c r="B17" s="253"/>
      <c r="C17" s="246"/>
      <c r="D17" s="237"/>
      <c r="E17" s="1" t="s">
        <v>16</v>
      </c>
      <c r="F17" s="126">
        <f t="shared" ref="F17:M17" si="4">F9/$F$9</f>
        <v>1</v>
      </c>
      <c r="G17" s="199">
        <f t="shared" si="4"/>
        <v>0.83333333333333337</v>
      </c>
      <c r="H17" s="199">
        <f t="shared" si="4"/>
        <v>0.80555555555555558</v>
      </c>
      <c r="I17" s="199">
        <f t="shared" si="4"/>
        <v>0.83333333333333337</v>
      </c>
      <c r="J17" s="199">
        <f t="shared" si="4"/>
        <v>0.86111111111111116</v>
      </c>
      <c r="K17" s="199">
        <f t="shared" si="4"/>
        <v>0.86111111111111116</v>
      </c>
      <c r="L17" s="199">
        <f t="shared" si="4"/>
        <v>0.83333333333333337</v>
      </c>
      <c r="M17" s="199">
        <f t="shared" si="4"/>
        <v>0.75</v>
      </c>
      <c r="N17" s="200"/>
    </row>
    <row r="18" spans="1:14" ht="20.25" customHeight="1"/>
    <row r="84" spans="32:33">
      <c r="AF84" s="200"/>
      <c r="AG84" s="200"/>
    </row>
  </sheetData>
  <mergeCells count="14">
    <mergeCell ref="D13:D17"/>
    <mergeCell ref="A1:N1"/>
    <mergeCell ref="A2:L2"/>
    <mergeCell ref="M2:N2"/>
    <mergeCell ref="A3:N3"/>
    <mergeCell ref="D5:D9"/>
    <mergeCell ref="A11:M11"/>
    <mergeCell ref="A5:A9"/>
    <mergeCell ref="B5:B9"/>
    <mergeCell ref="C5:C9"/>
    <mergeCell ref="A13:A17"/>
    <mergeCell ref="B13:B17"/>
    <mergeCell ref="C13:C17"/>
    <mergeCell ref="N5:N9"/>
  </mergeCells>
  <hyperlinks>
    <hyperlink ref="M2:N2" location="'Rasgos y Ejemplos'!A2:H11" display="Ir a rasgos"/>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E9ED"/>
  </sheetPr>
  <dimension ref="A1:N6"/>
  <sheetViews>
    <sheetView zoomScale="55" zoomScaleNormal="55" workbookViewId="0">
      <selection activeCell="S26" sqref="S26"/>
    </sheetView>
  </sheetViews>
  <sheetFormatPr baseColWidth="10" defaultColWidth="10.7109375" defaultRowHeight="15"/>
  <cols>
    <col min="1" max="1" width="15.42578125" style="7" customWidth="1"/>
    <col min="2" max="3" width="16" style="7" customWidth="1"/>
    <col min="4" max="4" width="17.7109375" style="7" customWidth="1"/>
    <col min="5" max="5" width="20" style="7" customWidth="1"/>
    <col min="6" max="6" width="24.7109375" style="7" customWidth="1"/>
    <col min="7" max="7" width="35.42578125" style="7" customWidth="1"/>
    <col min="8" max="8" width="20.7109375" style="7" customWidth="1"/>
    <col min="9" max="10" width="15.7109375" style="7" customWidth="1"/>
    <col min="11" max="11" width="20.7109375" style="7" customWidth="1"/>
    <col min="12" max="12" width="15.7109375" style="7" customWidth="1"/>
    <col min="13" max="13" width="27.7109375" style="7" customWidth="1"/>
    <col min="14" max="14" width="18.140625" style="7" customWidth="1"/>
    <col min="15" max="16384" width="10.7109375" style="7"/>
  </cols>
  <sheetData>
    <row r="1" spans="1:14" ht="54" customHeight="1">
      <c r="A1" s="261" t="s">
        <v>150</v>
      </c>
      <c r="B1" s="261"/>
      <c r="C1" s="261"/>
      <c r="D1" s="261"/>
      <c r="E1" s="261"/>
      <c r="F1" s="261"/>
      <c r="G1" s="261"/>
      <c r="H1" s="261"/>
      <c r="I1" s="261"/>
      <c r="J1" s="261"/>
      <c r="K1" s="261"/>
      <c r="L1" s="261"/>
      <c r="M1" s="261"/>
      <c r="N1" s="261"/>
    </row>
    <row r="2" spans="1:14" ht="60" customHeight="1">
      <c r="A2" s="347" t="s">
        <v>151</v>
      </c>
      <c r="B2" s="347"/>
      <c r="C2" s="347"/>
      <c r="D2" s="347"/>
      <c r="E2" s="347"/>
      <c r="F2" s="347"/>
      <c r="G2" s="347"/>
      <c r="H2" s="347"/>
      <c r="I2" s="347"/>
      <c r="J2" s="347"/>
      <c r="K2" s="347"/>
      <c r="L2" s="347"/>
      <c r="M2" s="242" t="s">
        <v>39</v>
      </c>
      <c r="N2" s="242"/>
    </row>
    <row r="3" spans="1:14" ht="32.1" customHeight="1">
      <c r="A3" s="261" t="s">
        <v>93</v>
      </c>
      <c r="B3" s="261"/>
      <c r="C3" s="261"/>
      <c r="D3" s="261"/>
      <c r="E3" s="261"/>
      <c r="F3" s="261"/>
      <c r="G3" s="261"/>
      <c r="H3" s="261"/>
      <c r="I3" s="261"/>
      <c r="J3" s="261"/>
      <c r="K3" s="261"/>
      <c r="L3" s="261"/>
      <c r="M3" s="261"/>
      <c r="N3" s="261"/>
    </row>
    <row r="4" spans="1:14" s="8" customFormat="1" ht="60" customHeight="1">
      <c r="A4" s="3" t="s">
        <v>5</v>
      </c>
      <c r="B4" s="3" t="s">
        <v>6</v>
      </c>
      <c r="C4" s="3" t="s">
        <v>7</v>
      </c>
      <c r="D4" s="3" t="s">
        <v>43</v>
      </c>
      <c r="E4" s="3" t="s">
        <v>32</v>
      </c>
      <c r="F4" s="3" t="s">
        <v>33</v>
      </c>
      <c r="G4" s="3" t="s">
        <v>80</v>
      </c>
      <c r="H4" s="3" t="s">
        <v>10</v>
      </c>
      <c r="I4" s="3" t="s">
        <v>0</v>
      </c>
      <c r="J4" s="3" t="s">
        <v>1</v>
      </c>
      <c r="K4" s="3" t="s">
        <v>2</v>
      </c>
      <c r="L4" s="3" t="s">
        <v>11</v>
      </c>
      <c r="M4" s="3" t="s">
        <v>3</v>
      </c>
      <c r="N4" s="3" t="s">
        <v>12</v>
      </c>
    </row>
    <row r="5" spans="1:14" ht="135" customHeight="1">
      <c r="A5" s="174" t="s">
        <v>195</v>
      </c>
      <c r="B5" s="175" t="s">
        <v>196</v>
      </c>
      <c r="C5" s="174" t="s">
        <v>197</v>
      </c>
      <c r="D5" s="15" t="s">
        <v>45</v>
      </c>
      <c r="E5" s="17" t="s">
        <v>210</v>
      </c>
      <c r="F5" s="66">
        <v>706</v>
      </c>
      <c r="G5" s="233">
        <v>224</v>
      </c>
      <c r="H5" s="232">
        <v>44</v>
      </c>
      <c r="I5" s="232">
        <v>59</v>
      </c>
      <c r="J5" s="232">
        <v>152</v>
      </c>
      <c r="K5" s="232">
        <v>69</v>
      </c>
      <c r="L5" s="232">
        <v>114</v>
      </c>
      <c r="M5" s="232">
        <v>44</v>
      </c>
      <c r="N5" s="236" t="s">
        <v>209</v>
      </c>
    </row>
    <row r="6" spans="1:14">
      <c r="A6" s="11"/>
      <c r="B6" s="11"/>
      <c r="C6" s="11"/>
      <c r="D6" s="11"/>
      <c r="E6" s="11"/>
      <c r="F6" s="11"/>
      <c r="G6" s="11"/>
      <c r="H6" s="11"/>
      <c r="I6" s="11"/>
      <c r="J6" s="11"/>
      <c r="K6" s="11"/>
      <c r="L6" s="11"/>
      <c r="M6" s="11"/>
    </row>
  </sheetData>
  <mergeCells count="4">
    <mergeCell ref="A1:N1"/>
    <mergeCell ref="A2:L2"/>
    <mergeCell ref="M2:N2"/>
    <mergeCell ref="A3:N3"/>
  </mergeCells>
  <hyperlinks>
    <hyperlink ref="M2:N2" location="'Rasgos y Ejemplos'!A2:H11" display="Ir a rasgos"/>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B105"/>
  <sheetViews>
    <sheetView zoomScale="55" zoomScaleNormal="55" workbookViewId="0">
      <selection activeCell="AB6" sqref="AB6:AB10"/>
    </sheetView>
  </sheetViews>
  <sheetFormatPr baseColWidth="10" defaultColWidth="8.7109375" defaultRowHeight="15"/>
  <cols>
    <col min="1" max="4" width="19.140625" style="4" customWidth="1"/>
    <col min="5" max="5" width="24.7109375" style="4" customWidth="1"/>
    <col min="6" max="6" width="27.42578125" style="4" customWidth="1"/>
    <col min="7" max="27" width="33.42578125" style="4" customWidth="1"/>
    <col min="28" max="29" width="29.140625" style="4" customWidth="1"/>
    <col min="30" max="30" width="1.28515625" style="4" customWidth="1"/>
    <col min="31" max="33" width="29.7109375" style="4" customWidth="1"/>
    <col min="34" max="16380" width="9.140625" style="4" bestFit="1" customWidth="1"/>
    <col min="16381" max="16383" width="8.7109375" style="4" bestFit="1" customWidth="1"/>
    <col min="16384" max="16384" width="8.7109375" style="4"/>
  </cols>
  <sheetData>
    <row r="1" spans="1:28" ht="48" customHeight="1">
      <c r="A1" s="261" t="s">
        <v>185</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row>
    <row r="2" spans="1:28" ht="38.1" customHeight="1">
      <c r="A2" s="262" t="s">
        <v>192</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3" t="s">
        <v>39</v>
      </c>
      <c r="AB2" s="263"/>
    </row>
    <row r="3" spans="1:28" ht="38.1" customHeight="1" thickBot="1">
      <c r="A3" s="264" t="s">
        <v>53</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6"/>
    </row>
    <row r="4" spans="1:28" s="5" customFormat="1" ht="56.1" customHeight="1">
      <c r="A4" s="261" t="s">
        <v>5</v>
      </c>
      <c r="B4" s="261" t="s">
        <v>6</v>
      </c>
      <c r="C4" s="261" t="s">
        <v>7</v>
      </c>
      <c r="D4" s="261" t="s">
        <v>43</v>
      </c>
      <c r="E4" s="261" t="s">
        <v>8</v>
      </c>
      <c r="F4" s="238" t="s">
        <v>9</v>
      </c>
      <c r="G4" s="258" t="s">
        <v>80</v>
      </c>
      <c r="H4" s="259"/>
      <c r="I4" s="260"/>
      <c r="J4" s="258" t="s">
        <v>10</v>
      </c>
      <c r="K4" s="259"/>
      <c r="L4" s="260"/>
      <c r="M4" s="258" t="s">
        <v>0</v>
      </c>
      <c r="N4" s="259"/>
      <c r="O4" s="260"/>
      <c r="P4" s="258" t="s">
        <v>1</v>
      </c>
      <c r="Q4" s="259"/>
      <c r="R4" s="260"/>
      <c r="S4" s="258" t="s">
        <v>2</v>
      </c>
      <c r="T4" s="259"/>
      <c r="U4" s="260"/>
      <c r="V4" s="258" t="s">
        <v>11</v>
      </c>
      <c r="W4" s="259"/>
      <c r="X4" s="260"/>
      <c r="Y4" s="258" t="s">
        <v>3</v>
      </c>
      <c r="Z4" s="259"/>
      <c r="AA4" s="260"/>
      <c r="AB4" s="109" t="s">
        <v>12</v>
      </c>
    </row>
    <row r="5" spans="1:28" s="5" customFormat="1" ht="141.75">
      <c r="A5" s="261"/>
      <c r="B5" s="261"/>
      <c r="C5" s="261"/>
      <c r="D5" s="261"/>
      <c r="E5" s="261"/>
      <c r="F5" s="238"/>
      <c r="G5" s="118" t="s">
        <v>46</v>
      </c>
      <c r="H5" s="3" t="s">
        <v>47</v>
      </c>
      <c r="I5" s="119" t="s">
        <v>48</v>
      </c>
      <c r="J5" s="118" t="s">
        <v>46</v>
      </c>
      <c r="K5" s="3" t="s">
        <v>47</v>
      </c>
      <c r="L5" s="119" t="s">
        <v>48</v>
      </c>
      <c r="M5" s="118" t="s">
        <v>46</v>
      </c>
      <c r="N5" s="3" t="s">
        <v>47</v>
      </c>
      <c r="O5" s="119" t="s">
        <v>48</v>
      </c>
      <c r="P5" s="118" t="s">
        <v>46</v>
      </c>
      <c r="Q5" s="3" t="s">
        <v>47</v>
      </c>
      <c r="R5" s="119" t="s">
        <v>48</v>
      </c>
      <c r="S5" s="118" t="s">
        <v>46</v>
      </c>
      <c r="T5" s="3" t="s">
        <v>47</v>
      </c>
      <c r="U5" s="119" t="s">
        <v>48</v>
      </c>
      <c r="V5" s="118" t="s">
        <v>46</v>
      </c>
      <c r="W5" s="3" t="s">
        <v>47</v>
      </c>
      <c r="X5" s="119" t="s">
        <v>48</v>
      </c>
      <c r="Y5" s="118" t="s">
        <v>46</v>
      </c>
      <c r="Z5" s="3" t="s">
        <v>47</v>
      </c>
      <c r="AA5" s="119" t="s">
        <v>48</v>
      </c>
      <c r="AB5" s="135"/>
    </row>
    <row r="6" spans="1:28" s="5" customFormat="1" ht="26.1" customHeight="1">
      <c r="A6" s="246" t="s">
        <v>195</v>
      </c>
      <c r="B6" s="251" t="s">
        <v>196</v>
      </c>
      <c r="C6" s="246" t="s">
        <v>197</v>
      </c>
      <c r="D6" s="267" t="s">
        <v>45</v>
      </c>
      <c r="E6" s="136" t="s">
        <v>42</v>
      </c>
      <c r="F6" s="177">
        <v>7</v>
      </c>
      <c r="G6" s="137">
        <v>5</v>
      </c>
      <c r="H6" s="1">
        <v>3</v>
      </c>
      <c r="I6" s="103">
        <v>0</v>
      </c>
      <c r="J6" s="137">
        <v>1</v>
      </c>
      <c r="K6" s="1">
        <v>6</v>
      </c>
      <c r="L6" s="103">
        <v>0</v>
      </c>
      <c r="M6" s="137">
        <v>1</v>
      </c>
      <c r="N6" s="1">
        <v>6</v>
      </c>
      <c r="O6" s="103">
        <v>0</v>
      </c>
      <c r="P6" s="137">
        <v>3</v>
      </c>
      <c r="Q6" s="1">
        <v>2</v>
      </c>
      <c r="R6" s="103">
        <v>1</v>
      </c>
      <c r="S6" s="137">
        <v>4</v>
      </c>
      <c r="T6" s="1">
        <v>3</v>
      </c>
      <c r="U6" s="103">
        <v>0</v>
      </c>
      <c r="V6" s="137">
        <v>2</v>
      </c>
      <c r="W6" s="1">
        <v>4</v>
      </c>
      <c r="X6" s="103">
        <v>0</v>
      </c>
      <c r="Y6" s="137">
        <v>4</v>
      </c>
      <c r="Z6" s="1">
        <v>3</v>
      </c>
      <c r="AA6" s="103">
        <v>0</v>
      </c>
      <c r="AB6" s="255" t="s">
        <v>198</v>
      </c>
    </row>
    <row r="7" spans="1:28" ht="166.35" customHeight="1">
      <c r="A7" s="246"/>
      <c r="B7" s="252"/>
      <c r="C7" s="246"/>
      <c r="D7" s="246"/>
      <c r="E7" s="1" t="s">
        <v>13</v>
      </c>
      <c r="F7" s="178">
        <v>200</v>
      </c>
      <c r="G7" s="105">
        <v>154</v>
      </c>
      <c r="H7" s="2">
        <v>88</v>
      </c>
      <c r="I7" s="106">
        <v>104</v>
      </c>
      <c r="J7" s="137">
        <v>107</v>
      </c>
      <c r="K7" s="1">
        <v>114</v>
      </c>
      <c r="L7" s="103">
        <v>81</v>
      </c>
      <c r="M7" s="137">
        <v>103</v>
      </c>
      <c r="N7" s="19">
        <v>135</v>
      </c>
      <c r="O7" s="138">
        <v>51</v>
      </c>
      <c r="P7" s="139">
        <v>157</v>
      </c>
      <c r="Q7" s="140">
        <v>105</v>
      </c>
      <c r="R7" s="141">
        <v>123</v>
      </c>
      <c r="S7" s="142">
        <v>157</v>
      </c>
      <c r="T7" s="143">
        <v>104</v>
      </c>
      <c r="U7" s="144">
        <v>110</v>
      </c>
      <c r="V7" s="142">
        <v>133</v>
      </c>
      <c r="W7" s="143">
        <v>106</v>
      </c>
      <c r="X7" s="144">
        <v>72</v>
      </c>
      <c r="Y7" s="142">
        <v>117</v>
      </c>
      <c r="Z7" s="143">
        <v>101</v>
      </c>
      <c r="AA7" s="144">
        <v>56</v>
      </c>
      <c r="AB7" s="256"/>
    </row>
    <row r="8" spans="1:28" ht="26.1" customHeight="1">
      <c r="A8" s="246"/>
      <c r="B8" s="252"/>
      <c r="C8" s="246"/>
      <c r="D8" s="246"/>
      <c r="E8" s="1" t="s">
        <v>14</v>
      </c>
      <c r="F8" s="179">
        <v>19</v>
      </c>
      <c r="G8" s="137">
        <v>12</v>
      </c>
      <c r="H8" s="1">
        <v>3</v>
      </c>
      <c r="I8" s="103">
        <v>3</v>
      </c>
      <c r="J8" s="137">
        <v>8</v>
      </c>
      <c r="K8" s="1">
        <v>5</v>
      </c>
      <c r="L8" s="103">
        <v>2</v>
      </c>
      <c r="M8" s="137">
        <v>6</v>
      </c>
      <c r="N8" s="19">
        <v>8</v>
      </c>
      <c r="O8" s="138">
        <v>2</v>
      </c>
      <c r="P8" s="142">
        <v>9</v>
      </c>
      <c r="Q8" s="143">
        <v>6</v>
      </c>
      <c r="R8" s="144">
        <v>3</v>
      </c>
      <c r="S8" s="145">
        <v>8</v>
      </c>
      <c r="T8" s="6">
        <v>6</v>
      </c>
      <c r="U8" s="138">
        <v>2</v>
      </c>
      <c r="V8" s="145">
        <v>9</v>
      </c>
      <c r="W8" s="6">
        <v>4</v>
      </c>
      <c r="X8" s="138">
        <v>3</v>
      </c>
      <c r="Y8" s="145">
        <v>7</v>
      </c>
      <c r="Z8" s="6">
        <v>7</v>
      </c>
      <c r="AA8" s="138">
        <v>2</v>
      </c>
      <c r="AB8" s="256"/>
    </row>
    <row r="9" spans="1:28" ht="26.1" customHeight="1">
      <c r="A9" s="246"/>
      <c r="B9" s="252"/>
      <c r="C9" s="246"/>
      <c r="D9" s="246"/>
      <c r="E9" s="1" t="s">
        <v>15</v>
      </c>
      <c r="F9" s="179">
        <v>87</v>
      </c>
      <c r="G9" s="137">
        <v>48</v>
      </c>
      <c r="H9" s="1">
        <v>25</v>
      </c>
      <c r="I9" s="103">
        <v>9</v>
      </c>
      <c r="J9" s="137">
        <v>29</v>
      </c>
      <c r="K9" s="1">
        <v>32</v>
      </c>
      <c r="L9" s="103">
        <v>9</v>
      </c>
      <c r="M9" s="146">
        <v>34</v>
      </c>
      <c r="N9" s="147">
        <v>29</v>
      </c>
      <c r="O9" s="141">
        <v>8</v>
      </c>
      <c r="P9" s="139">
        <v>46</v>
      </c>
      <c r="Q9" s="140">
        <v>26</v>
      </c>
      <c r="R9" s="141">
        <v>13</v>
      </c>
      <c r="S9" s="139">
        <v>46</v>
      </c>
      <c r="T9" s="140">
        <v>28</v>
      </c>
      <c r="U9" s="141">
        <v>9</v>
      </c>
      <c r="V9" s="139">
        <v>35</v>
      </c>
      <c r="W9" s="140">
        <v>26</v>
      </c>
      <c r="X9" s="141">
        <v>6</v>
      </c>
      <c r="Y9" s="139">
        <v>28</v>
      </c>
      <c r="Z9" s="140">
        <v>29</v>
      </c>
      <c r="AA9" s="141">
        <v>8</v>
      </c>
      <c r="AB9" s="256"/>
    </row>
    <row r="10" spans="1:28" ht="26.1" customHeight="1" thickBot="1">
      <c r="A10" s="246"/>
      <c r="B10" s="253"/>
      <c r="C10" s="246"/>
      <c r="D10" s="246"/>
      <c r="E10" s="1" t="s">
        <v>16</v>
      </c>
      <c r="F10" s="179">
        <v>36</v>
      </c>
      <c r="G10" s="148">
        <v>21</v>
      </c>
      <c r="H10" s="149">
        <v>16</v>
      </c>
      <c r="I10" s="150">
        <v>7</v>
      </c>
      <c r="J10" s="148">
        <v>18</v>
      </c>
      <c r="K10" s="149">
        <v>17</v>
      </c>
      <c r="L10" s="150">
        <v>6</v>
      </c>
      <c r="M10" s="148">
        <v>13</v>
      </c>
      <c r="N10" s="149">
        <v>19</v>
      </c>
      <c r="O10" s="150">
        <v>7</v>
      </c>
      <c r="P10" s="148">
        <v>26</v>
      </c>
      <c r="Q10" s="149">
        <v>12</v>
      </c>
      <c r="R10" s="150">
        <v>7</v>
      </c>
      <c r="S10" s="148">
        <v>24</v>
      </c>
      <c r="T10" s="149">
        <v>14</v>
      </c>
      <c r="U10" s="150">
        <v>5</v>
      </c>
      <c r="V10" s="148">
        <v>18</v>
      </c>
      <c r="W10" s="149">
        <v>16</v>
      </c>
      <c r="X10" s="150">
        <v>5</v>
      </c>
      <c r="Y10" s="148">
        <v>13</v>
      </c>
      <c r="Z10" s="149">
        <v>17</v>
      </c>
      <c r="AA10" s="150">
        <v>3</v>
      </c>
      <c r="AB10" s="257"/>
    </row>
    <row r="11" spans="1:28" ht="20.25" customHeight="1"/>
    <row r="12" spans="1:28" ht="42" customHeight="1" thickBot="1">
      <c r="A12" s="268" t="s">
        <v>54</v>
      </c>
      <c r="B12" s="269"/>
      <c r="C12" s="269"/>
      <c r="D12" s="269"/>
      <c r="E12" s="269"/>
      <c r="F12" s="269"/>
      <c r="G12" s="270"/>
      <c r="H12" s="270"/>
      <c r="I12" s="270"/>
      <c r="J12" s="270"/>
      <c r="K12" s="270"/>
      <c r="L12" s="270"/>
      <c r="M12" s="270"/>
      <c r="N12" s="270"/>
      <c r="O12" s="270"/>
      <c r="P12" s="270"/>
      <c r="Q12" s="270"/>
      <c r="R12" s="270"/>
      <c r="S12" s="270"/>
      <c r="T12" s="270"/>
      <c r="U12" s="270"/>
      <c r="V12" s="270"/>
      <c r="W12" s="270"/>
      <c r="X12" s="270"/>
      <c r="Y12" s="270"/>
      <c r="Z12" s="270"/>
      <c r="AA12" s="271"/>
    </row>
    <row r="13" spans="1:28" s="5" customFormat="1" ht="50.1" customHeight="1">
      <c r="A13" s="261" t="s">
        <v>5</v>
      </c>
      <c r="B13" s="261" t="s">
        <v>6</v>
      </c>
      <c r="C13" s="261" t="s">
        <v>7</v>
      </c>
      <c r="D13" s="261" t="s">
        <v>43</v>
      </c>
      <c r="E13" s="261" t="s">
        <v>8</v>
      </c>
      <c r="F13" s="238" t="s">
        <v>9</v>
      </c>
      <c r="G13" s="258" t="s">
        <v>80</v>
      </c>
      <c r="H13" s="259"/>
      <c r="I13" s="260"/>
      <c r="J13" s="258" t="s">
        <v>10</v>
      </c>
      <c r="K13" s="259"/>
      <c r="L13" s="260"/>
      <c r="M13" s="258" t="s">
        <v>0</v>
      </c>
      <c r="N13" s="259"/>
      <c r="O13" s="260"/>
      <c r="P13" s="258" t="s">
        <v>1</v>
      </c>
      <c r="Q13" s="259"/>
      <c r="R13" s="260"/>
      <c r="S13" s="258" t="s">
        <v>2</v>
      </c>
      <c r="T13" s="259"/>
      <c r="U13" s="260"/>
      <c r="V13" s="258" t="s">
        <v>11</v>
      </c>
      <c r="W13" s="259"/>
      <c r="X13" s="260"/>
      <c r="Y13" s="258" t="s">
        <v>3</v>
      </c>
      <c r="Z13" s="259"/>
      <c r="AA13" s="260"/>
    </row>
    <row r="14" spans="1:28" s="5" customFormat="1" ht="31.5">
      <c r="A14" s="261"/>
      <c r="B14" s="261"/>
      <c r="C14" s="261"/>
      <c r="D14" s="261"/>
      <c r="E14" s="261"/>
      <c r="F14" s="238"/>
      <c r="G14" s="118" t="s">
        <v>57</v>
      </c>
      <c r="H14" s="3" t="s">
        <v>58</v>
      </c>
      <c r="I14" s="119" t="s">
        <v>59</v>
      </c>
      <c r="J14" s="118" t="s">
        <v>57</v>
      </c>
      <c r="K14" s="3" t="s">
        <v>58</v>
      </c>
      <c r="L14" s="119" t="s">
        <v>59</v>
      </c>
      <c r="M14" s="118" t="s">
        <v>57</v>
      </c>
      <c r="N14" s="3" t="s">
        <v>58</v>
      </c>
      <c r="O14" s="119" t="s">
        <v>59</v>
      </c>
      <c r="P14" s="118" t="s">
        <v>57</v>
      </c>
      <c r="Q14" s="3" t="s">
        <v>58</v>
      </c>
      <c r="R14" s="119" t="s">
        <v>59</v>
      </c>
      <c r="S14" s="118" t="s">
        <v>57</v>
      </c>
      <c r="T14" s="3" t="s">
        <v>58</v>
      </c>
      <c r="U14" s="119" t="s">
        <v>59</v>
      </c>
      <c r="V14" s="118" t="s">
        <v>57</v>
      </c>
      <c r="W14" s="3" t="s">
        <v>58</v>
      </c>
      <c r="X14" s="119" t="s">
        <v>59</v>
      </c>
      <c r="Y14" s="118" t="s">
        <v>57</v>
      </c>
      <c r="Z14" s="3" t="s">
        <v>58</v>
      </c>
      <c r="AA14" s="119" t="s">
        <v>59</v>
      </c>
    </row>
    <row r="15" spans="1:28" s="5" customFormat="1" ht="26.1" customHeight="1">
      <c r="A15" s="246" t="s">
        <v>195</v>
      </c>
      <c r="B15" s="251" t="s">
        <v>196</v>
      </c>
      <c r="C15" s="246" t="s">
        <v>197</v>
      </c>
      <c r="D15" s="237" t="s">
        <v>44</v>
      </c>
      <c r="E15" s="2" t="s">
        <v>42</v>
      </c>
      <c r="F15" s="151">
        <f>F6/$F$6</f>
        <v>1</v>
      </c>
      <c r="G15" s="152">
        <f>G6/$F$6</f>
        <v>0.7142857142857143</v>
      </c>
      <c r="H15" s="153">
        <f t="shared" ref="H15:M15" si="0">H6/$F$6</f>
        <v>0.42857142857142855</v>
      </c>
      <c r="I15" s="154">
        <f t="shared" si="0"/>
        <v>0</v>
      </c>
      <c r="J15" s="152">
        <f t="shared" si="0"/>
        <v>0.14285714285714285</v>
      </c>
      <c r="K15" s="153">
        <f t="shared" si="0"/>
        <v>0.8571428571428571</v>
      </c>
      <c r="L15" s="154">
        <f t="shared" si="0"/>
        <v>0</v>
      </c>
      <c r="M15" s="152">
        <f t="shared" si="0"/>
        <v>0.14285714285714285</v>
      </c>
      <c r="N15" s="153">
        <f>N6/$F$6</f>
        <v>0.8571428571428571</v>
      </c>
      <c r="O15" s="154">
        <f>O6/$F$6</f>
        <v>0</v>
      </c>
      <c r="P15" s="152">
        <f t="shared" ref="P15:AA15" si="1">P6/$F$6</f>
        <v>0.42857142857142855</v>
      </c>
      <c r="Q15" s="153">
        <f>Q6/$F$6</f>
        <v>0.2857142857142857</v>
      </c>
      <c r="R15" s="154">
        <f t="shared" si="1"/>
        <v>0.14285714285714285</v>
      </c>
      <c r="S15" s="152">
        <f t="shared" si="1"/>
        <v>0.5714285714285714</v>
      </c>
      <c r="T15" s="153">
        <f t="shared" si="1"/>
        <v>0.42857142857142855</v>
      </c>
      <c r="U15" s="154">
        <f t="shared" si="1"/>
        <v>0</v>
      </c>
      <c r="V15" s="152">
        <f t="shared" si="1"/>
        <v>0.2857142857142857</v>
      </c>
      <c r="W15" s="153">
        <f t="shared" si="1"/>
        <v>0.5714285714285714</v>
      </c>
      <c r="X15" s="154">
        <f t="shared" si="1"/>
        <v>0</v>
      </c>
      <c r="Y15" s="152">
        <f t="shared" si="1"/>
        <v>0.5714285714285714</v>
      </c>
      <c r="Z15" s="153">
        <f>Z6/$F$6</f>
        <v>0.42857142857142855</v>
      </c>
      <c r="AA15" s="154">
        <f t="shared" si="1"/>
        <v>0</v>
      </c>
      <c r="AB15" s="4"/>
    </row>
    <row r="16" spans="1:28" ht="26.1" customHeight="1">
      <c r="A16" s="246"/>
      <c r="B16" s="252"/>
      <c r="C16" s="246"/>
      <c r="D16" s="237"/>
      <c r="E16" s="1" t="s">
        <v>13</v>
      </c>
      <c r="F16" s="151">
        <f>F7/$F$7</f>
        <v>1</v>
      </c>
      <c r="G16" s="152">
        <f>G7/$F$7</f>
        <v>0.77</v>
      </c>
      <c r="H16" s="153">
        <f t="shared" ref="H16:AA16" si="2">H7/$F$7</f>
        <v>0.44</v>
      </c>
      <c r="I16" s="154">
        <f t="shared" si="2"/>
        <v>0.52</v>
      </c>
      <c r="J16" s="152">
        <f t="shared" si="2"/>
        <v>0.53500000000000003</v>
      </c>
      <c r="K16" s="153">
        <f t="shared" si="2"/>
        <v>0.56999999999999995</v>
      </c>
      <c r="L16" s="154">
        <f t="shared" si="2"/>
        <v>0.40500000000000003</v>
      </c>
      <c r="M16" s="152">
        <f t="shared" si="2"/>
        <v>0.51500000000000001</v>
      </c>
      <c r="N16" s="153">
        <f t="shared" si="2"/>
        <v>0.67500000000000004</v>
      </c>
      <c r="O16" s="154">
        <f t="shared" si="2"/>
        <v>0.255</v>
      </c>
      <c r="P16" s="152">
        <f t="shared" si="2"/>
        <v>0.78500000000000003</v>
      </c>
      <c r="Q16" s="153">
        <f t="shared" si="2"/>
        <v>0.52500000000000002</v>
      </c>
      <c r="R16" s="154">
        <f t="shared" si="2"/>
        <v>0.61499999999999999</v>
      </c>
      <c r="S16" s="152">
        <f t="shared" si="2"/>
        <v>0.78500000000000003</v>
      </c>
      <c r="T16" s="153">
        <f t="shared" si="2"/>
        <v>0.52</v>
      </c>
      <c r="U16" s="154">
        <f t="shared" si="2"/>
        <v>0.55000000000000004</v>
      </c>
      <c r="V16" s="152">
        <f t="shared" si="2"/>
        <v>0.66500000000000004</v>
      </c>
      <c r="W16" s="153">
        <f t="shared" si="2"/>
        <v>0.53</v>
      </c>
      <c r="X16" s="154">
        <f t="shared" si="2"/>
        <v>0.36</v>
      </c>
      <c r="Y16" s="152">
        <f t="shared" si="2"/>
        <v>0.58499999999999996</v>
      </c>
      <c r="Z16" s="153">
        <f t="shared" si="2"/>
        <v>0.505</v>
      </c>
      <c r="AA16" s="154">
        <f t="shared" si="2"/>
        <v>0.28000000000000003</v>
      </c>
    </row>
    <row r="17" spans="1:27" ht="26.1" customHeight="1">
      <c r="A17" s="246"/>
      <c r="B17" s="252"/>
      <c r="C17" s="246"/>
      <c r="D17" s="237"/>
      <c r="E17" s="1" t="s">
        <v>14</v>
      </c>
      <c r="F17" s="151">
        <f>F8/$F$8</f>
        <v>1</v>
      </c>
      <c r="G17" s="152">
        <f t="shared" ref="G17:AA17" si="3">G8/$F$8</f>
        <v>0.63157894736842102</v>
      </c>
      <c r="H17" s="153">
        <f t="shared" si="3"/>
        <v>0.15789473684210525</v>
      </c>
      <c r="I17" s="154">
        <f t="shared" si="3"/>
        <v>0.15789473684210525</v>
      </c>
      <c r="J17" s="152">
        <f t="shared" si="3"/>
        <v>0.42105263157894735</v>
      </c>
      <c r="K17" s="153">
        <f t="shared" si="3"/>
        <v>0.26315789473684209</v>
      </c>
      <c r="L17" s="154">
        <f t="shared" si="3"/>
        <v>0.10526315789473684</v>
      </c>
      <c r="M17" s="152">
        <f t="shared" si="3"/>
        <v>0.31578947368421051</v>
      </c>
      <c r="N17" s="153">
        <f t="shared" si="3"/>
        <v>0.42105263157894735</v>
      </c>
      <c r="O17" s="154">
        <f t="shared" si="3"/>
        <v>0.10526315789473684</v>
      </c>
      <c r="P17" s="152">
        <f t="shared" si="3"/>
        <v>0.47368421052631576</v>
      </c>
      <c r="Q17" s="153">
        <f t="shared" si="3"/>
        <v>0.31578947368421051</v>
      </c>
      <c r="R17" s="154">
        <f t="shared" si="3"/>
        <v>0.15789473684210525</v>
      </c>
      <c r="S17" s="152">
        <f t="shared" si="3"/>
        <v>0.42105263157894735</v>
      </c>
      <c r="T17" s="153">
        <f t="shared" si="3"/>
        <v>0.31578947368421051</v>
      </c>
      <c r="U17" s="154">
        <f t="shared" si="3"/>
        <v>0.10526315789473684</v>
      </c>
      <c r="V17" s="152">
        <f t="shared" si="3"/>
        <v>0.47368421052631576</v>
      </c>
      <c r="W17" s="153">
        <f t="shared" si="3"/>
        <v>0.21052631578947367</v>
      </c>
      <c r="X17" s="154">
        <f t="shared" si="3"/>
        <v>0.15789473684210525</v>
      </c>
      <c r="Y17" s="152">
        <f t="shared" si="3"/>
        <v>0.36842105263157893</v>
      </c>
      <c r="Z17" s="153">
        <f t="shared" si="3"/>
        <v>0.36842105263157893</v>
      </c>
      <c r="AA17" s="154">
        <f t="shared" si="3"/>
        <v>0.10526315789473684</v>
      </c>
    </row>
    <row r="18" spans="1:27" ht="26.1" customHeight="1">
      <c r="A18" s="246"/>
      <c r="B18" s="252"/>
      <c r="C18" s="246"/>
      <c r="D18" s="237"/>
      <c r="E18" s="1" t="s">
        <v>15</v>
      </c>
      <c r="F18" s="151">
        <f>F9/$F$9</f>
        <v>1</v>
      </c>
      <c r="G18" s="152">
        <f t="shared" ref="G18:AA18" si="4">G9/$F$9</f>
        <v>0.55172413793103448</v>
      </c>
      <c r="H18" s="153">
        <f t="shared" si="4"/>
        <v>0.28735632183908044</v>
      </c>
      <c r="I18" s="154">
        <f t="shared" si="4"/>
        <v>0.10344827586206896</v>
      </c>
      <c r="J18" s="152">
        <f t="shared" si="4"/>
        <v>0.33333333333333331</v>
      </c>
      <c r="K18" s="153">
        <f t="shared" si="4"/>
        <v>0.36781609195402298</v>
      </c>
      <c r="L18" s="154">
        <f t="shared" si="4"/>
        <v>0.10344827586206896</v>
      </c>
      <c r="M18" s="152">
        <f t="shared" si="4"/>
        <v>0.39080459770114945</v>
      </c>
      <c r="N18" s="153">
        <f t="shared" si="4"/>
        <v>0.33333333333333331</v>
      </c>
      <c r="O18" s="154">
        <f t="shared" si="4"/>
        <v>9.1954022988505746E-2</v>
      </c>
      <c r="P18" s="152">
        <f t="shared" si="4"/>
        <v>0.52873563218390807</v>
      </c>
      <c r="Q18" s="153">
        <f t="shared" si="4"/>
        <v>0.2988505747126437</v>
      </c>
      <c r="R18" s="154">
        <f t="shared" si="4"/>
        <v>0.14942528735632185</v>
      </c>
      <c r="S18" s="152">
        <f t="shared" si="4"/>
        <v>0.52873563218390807</v>
      </c>
      <c r="T18" s="153">
        <f t="shared" si="4"/>
        <v>0.32183908045977011</v>
      </c>
      <c r="U18" s="154">
        <f t="shared" si="4"/>
        <v>0.10344827586206896</v>
      </c>
      <c r="V18" s="152">
        <f>V9/$F$9</f>
        <v>0.40229885057471265</v>
      </c>
      <c r="W18" s="153">
        <f t="shared" si="4"/>
        <v>0.2988505747126437</v>
      </c>
      <c r="X18" s="154">
        <f t="shared" si="4"/>
        <v>6.8965517241379309E-2</v>
      </c>
      <c r="Y18" s="152">
        <f t="shared" si="4"/>
        <v>0.32183908045977011</v>
      </c>
      <c r="Z18" s="153">
        <f t="shared" si="4"/>
        <v>0.33333333333333331</v>
      </c>
      <c r="AA18" s="154">
        <f t="shared" si="4"/>
        <v>9.1954022988505746E-2</v>
      </c>
    </row>
    <row r="19" spans="1:27" ht="26.1" customHeight="1" thickBot="1">
      <c r="A19" s="246"/>
      <c r="B19" s="253"/>
      <c r="C19" s="246"/>
      <c r="D19" s="237"/>
      <c r="E19" s="1" t="s">
        <v>16</v>
      </c>
      <c r="F19" s="151">
        <f>F10/$F$10</f>
        <v>1</v>
      </c>
      <c r="G19" s="155">
        <f t="shared" ref="G19:AA19" si="5">G10/$F$10</f>
        <v>0.58333333333333337</v>
      </c>
      <c r="H19" s="156">
        <f t="shared" si="5"/>
        <v>0.44444444444444442</v>
      </c>
      <c r="I19" s="157">
        <f t="shared" si="5"/>
        <v>0.19444444444444445</v>
      </c>
      <c r="J19" s="155">
        <f t="shared" si="5"/>
        <v>0.5</v>
      </c>
      <c r="K19" s="156">
        <f t="shared" si="5"/>
        <v>0.47222222222222221</v>
      </c>
      <c r="L19" s="157">
        <f t="shared" si="5"/>
        <v>0.16666666666666666</v>
      </c>
      <c r="M19" s="155">
        <f t="shared" si="5"/>
        <v>0.3611111111111111</v>
      </c>
      <c r="N19" s="156">
        <f t="shared" si="5"/>
        <v>0.52777777777777779</v>
      </c>
      <c r="O19" s="157">
        <f t="shared" si="5"/>
        <v>0.19444444444444445</v>
      </c>
      <c r="P19" s="155">
        <f t="shared" si="5"/>
        <v>0.72222222222222221</v>
      </c>
      <c r="Q19" s="156">
        <f t="shared" si="5"/>
        <v>0.33333333333333331</v>
      </c>
      <c r="R19" s="157">
        <f t="shared" si="5"/>
        <v>0.19444444444444445</v>
      </c>
      <c r="S19" s="155">
        <f t="shared" si="5"/>
        <v>0.66666666666666663</v>
      </c>
      <c r="T19" s="156">
        <f t="shared" si="5"/>
        <v>0.3888888888888889</v>
      </c>
      <c r="U19" s="157">
        <f t="shared" si="5"/>
        <v>0.1388888888888889</v>
      </c>
      <c r="V19" s="155">
        <f>V10/$F$9</f>
        <v>0.20689655172413793</v>
      </c>
      <c r="W19" s="156">
        <f t="shared" si="5"/>
        <v>0.44444444444444442</v>
      </c>
      <c r="X19" s="157">
        <f t="shared" si="5"/>
        <v>0.1388888888888889</v>
      </c>
      <c r="Y19" s="155">
        <f t="shared" si="5"/>
        <v>0.3611111111111111</v>
      </c>
      <c r="Z19" s="156">
        <f t="shared" si="5"/>
        <v>0.47222222222222221</v>
      </c>
      <c r="AA19" s="157">
        <f t="shared" si="5"/>
        <v>8.3333333333333329E-2</v>
      </c>
    </row>
    <row r="105" spans="24:24">
      <c r="X105" s="200"/>
    </row>
  </sheetData>
  <mergeCells count="40">
    <mergeCell ref="S13:U13"/>
    <mergeCell ref="V13:X13"/>
    <mergeCell ref="Y13:AA13"/>
    <mergeCell ref="A15:A19"/>
    <mergeCell ref="B15:B19"/>
    <mergeCell ref="C15:C19"/>
    <mergeCell ref="D15:D19"/>
    <mergeCell ref="J13:L13"/>
    <mergeCell ref="Y4:AA4"/>
    <mergeCell ref="D6:D10"/>
    <mergeCell ref="A12:AA12"/>
    <mergeCell ref="A13:A14"/>
    <mergeCell ref="B13:B14"/>
    <mergeCell ref="C13:C14"/>
    <mergeCell ref="D13:D14"/>
    <mergeCell ref="E13:E14"/>
    <mergeCell ref="F13:F14"/>
    <mergeCell ref="G13:I13"/>
    <mergeCell ref="G4:I4"/>
    <mergeCell ref="J4:L4"/>
    <mergeCell ref="M4:O4"/>
    <mergeCell ref="P4:R4"/>
    <mergeCell ref="M13:O13"/>
    <mergeCell ref="P13:R13"/>
    <mergeCell ref="AB6:AB10"/>
    <mergeCell ref="S4:U4"/>
    <mergeCell ref="V4:X4"/>
    <mergeCell ref="A1:AB1"/>
    <mergeCell ref="A2:Z2"/>
    <mergeCell ref="AA2:AB2"/>
    <mergeCell ref="A3:AB3"/>
    <mergeCell ref="A4:A5"/>
    <mergeCell ref="B4:B5"/>
    <mergeCell ref="C4:C5"/>
    <mergeCell ref="D4:D5"/>
    <mergeCell ref="E4:E5"/>
    <mergeCell ref="F4:F5"/>
    <mergeCell ref="A6:A10"/>
    <mergeCell ref="B6:B10"/>
    <mergeCell ref="C6:C10"/>
  </mergeCells>
  <hyperlinks>
    <hyperlink ref="AA2" location="'Rasgos y Ejemplos'!A2:H11" display="Ir a rasgos"/>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18"/>
  <sheetViews>
    <sheetView zoomScale="55" zoomScaleNormal="55" workbookViewId="0">
      <selection activeCell="R13" sqref="R13"/>
    </sheetView>
  </sheetViews>
  <sheetFormatPr baseColWidth="10" defaultColWidth="8.7109375" defaultRowHeight="15"/>
  <cols>
    <col min="1" max="1" width="12.42578125" style="4" customWidth="1"/>
    <col min="2" max="3" width="18" style="4" customWidth="1"/>
    <col min="4" max="4" width="15.28515625" style="4" customWidth="1"/>
    <col min="5" max="5" width="18.28515625" style="4" customWidth="1"/>
    <col min="6" max="6" width="20.28515625" style="4" customWidth="1"/>
    <col min="7" max="7" width="37" style="4" customWidth="1"/>
    <col min="8" max="8" width="21.42578125" style="4" customWidth="1"/>
    <col min="9" max="12" width="18.7109375" style="4" customWidth="1"/>
    <col min="13" max="13" width="27.28515625" style="4" customWidth="1"/>
    <col min="14" max="14" width="18.7109375" style="4" customWidth="1"/>
    <col min="15" max="16375" width="9.140625" style="4" bestFit="1" customWidth="1"/>
    <col min="16376" max="16384" width="8.7109375" style="4" bestFit="1" customWidth="1"/>
  </cols>
  <sheetData>
    <row r="1" spans="1:15" ht="67.349999999999994" customHeight="1">
      <c r="A1" s="238" t="s">
        <v>184</v>
      </c>
      <c r="B1" s="239"/>
      <c r="C1" s="239"/>
      <c r="D1" s="239"/>
      <c r="E1" s="239"/>
      <c r="F1" s="239"/>
      <c r="G1" s="239"/>
      <c r="H1" s="239"/>
      <c r="I1" s="239"/>
      <c r="J1" s="239"/>
      <c r="K1" s="239"/>
      <c r="L1" s="239"/>
      <c r="M1" s="239"/>
      <c r="N1" s="240"/>
    </row>
    <row r="2" spans="1:15" ht="57" customHeight="1">
      <c r="A2" s="272" t="s">
        <v>192</v>
      </c>
      <c r="B2" s="273"/>
      <c r="C2" s="273"/>
      <c r="D2" s="273"/>
      <c r="E2" s="273"/>
      <c r="F2" s="273"/>
      <c r="G2" s="273"/>
      <c r="H2" s="273"/>
      <c r="I2" s="273"/>
      <c r="J2" s="273"/>
      <c r="K2" s="273"/>
      <c r="L2" s="273"/>
      <c r="M2" s="242" t="s">
        <v>39</v>
      </c>
      <c r="N2" s="242"/>
    </row>
    <row r="3" spans="1:15" ht="29.1" customHeight="1">
      <c r="A3" s="274" t="s">
        <v>55</v>
      </c>
      <c r="B3" s="275"/>
      <c r="C3" s="275"/>
      <c r="D3" s="275"/>
      <c r="E3" s="275"/>
      <c r="F3" s="275"/>
      <c r="G3" s="275"/>
      <c r="H3" s="275"/>
      <c r="I3" s="275"/>
      <c r="J3" s="275"/>
      <c r="K3" s="275"/>
      <c r="L3" s="275"/>
      <c r="M3" s="275"/>
      <c r="N3" s="276"/>
    </row>
    <row r="4" spans="1:15" s="5" customFormat="1" ht="57" customHeight="1">
      <c r="A4" s="130" t="s">
        <v>5</v>
      </c>
      <c r="B4" s="114" t="s">
        <v>6</v>
      </c>
      <c r="C4" s="114" t="s">
        <v>7</v>
      </c>
      <c r="D4" s="114" t="s">
        <v>43</v>
      </c>
      <c r="E4" s="114" t="s">
        <v>8</v>
      </c>
      <c r="F4" s="114" t="s">
        <v>40</v>
      </c>
      <c r="G4" s="114" t="s">
        <v>80</v>
      </c>
      <c r="H4" s="114" t="s">
        <v>10</v>
      </c>
      <c r="I4" s="114" t="s">
        <v>0</v>
      </c>
      <c r="J4" s="114" t="s">
        <v>1</v>
      </c>
      <c r="K4" s="114" t="s">
        <v>2</v>
      </c>
      <c r="L4" s="114" t="s">
        <v>11</v>
      </c>
      <c r="M4" s="114" t="s">
        <v>3</v>
      </c>
      <c r="N4" s="131" t="s">
        <v>12</v>
      </c>
    </row>
    <row r="5" spans="1:15" s="5" customFormat="1" ht="23.1" customHeight="1">
      <c r="A5" s="246" t="s">
        <v>195</v>
      </c>
      <c r="B5" s="251" t="s">
        <v>196</v>
      </c>
      <c r="C5" s="246" t="s">
        <v>197</v>
      </c>
      <c r="D5" s="277" t="s">
        <v>45</v>
      </c>
      <c r="E5" s="2" t="s">
        <v>42</v>
      </c>
      <c r="F5" s="1">
        <v>101</v>
      </c>
      <c r="G5" s="1">
        <v>101</v>
      </c>
      <c r="H5" s="1">
        <v>101</v>
      </c>
      <c r="I5" s="1">
        <v>101</v>
      </c>
      <c r="J5" s="1">
        <v>101</v>
      </c>
      <c r="K5" s="1">
        <v>101</v>
      </c>
      <c r="L5" s="1">
        <v>101</v>
      </c>
      <c r="M5" s="1">
        <v>101</v>
      </c>
      <c r="N5" s="255" t="s">
        <v>198</v>
      </c>
    </row>
    <row r="6" spans="1:15" ht="107.1" customHeight="1">
      <c r="A6" s="246"/>
      <c r="B6" s="252"/>
      <c r="C6" s="246"/>
      <c r="D6" s="278"/>
      <c r="E6" s="120" t="s">
        <v>13</v>
      </c>
      <c r="F6" s="66">
        <v>6189</v>
      </c>
      <c r="G6" s="66">
        <v>6048</v>
      </c>
      <c r="H6" s="1">
        <v>5587</v>
      </c>
      <c r="I6" s="1">
        <v>5651</v>
      </c>
      <c r="J6" s="1">
        <v>6041</v>
      </c>
      <c r="K6" s="1">
        <v>6046</v>
      </c>
      <c r="L6" s="1">
        <v>5504</v>
      </c>
      <c r="M6" s="1">
        <v>5699</v>
      </c>
      <c r="N6" s="256"/>
      <c r="O6" s="168"/>
    </row>
    <row r="7" spans="1:15" ht="23.1" customHeight="1">
      <c r="A7" s="246"/>
      <c r="B7" s="252"/>
      <c r="C7" s="246"/>
      <c r="D7" s="278"/>
      <c r="E7" s="132" t="s">
        <v>14</v>
      </c>
      <c r="F7" s="1">
        <v>46</v>
      </c>
      <c r="G7" s="1">
        <v>46</v>
      </c>
      <c r="H7" s="1">
        <v>34</v>
      </c>
      <c r="I7" s="1">
        <v>34</v>
      </c>
      <c r="J7" s="1">
        <v>46</v>
      </c>
      <c r="K7" s="1">
        <v>37</v>
      </c>
      <c r="L7" s="1">
        <v>34</v>
      </c>
      <c r="M7" s="1">
        <v>37</v>
      </c>
      <c r="N7" s="256"/>
    </row>
    <row r="8" spans="1:15" ht="23.1" customHeight="1">
      <c r="A8" s="246"/>
      <c r="B8" s="252"/>
      <c r="C8" s="246"/>
      <c r="D8" s="278"/>
      <c r="E8" s="132" t="s">
        <v>15</v>
      </c>
      <c r="F8" s="1">
        <v>300</v>
      </c>
      <c r="G8" s="1">
        <v>279</v>
      </c>
      <c r="H8" s="1">
        <v>280</v>
      </c>
      <c r="I8" s="1">
        <v>273</v>
      </c>
      <c r="J8" s="1">
        <v>274</v>
      </c>
      <c r="K8" s="1">
        <v>278</v>
      </c>
      <c r="L8" s="1">
        <v>267</v>
      </c>
      <c r="M8" s="1">
        <v>255</v>
      </c>
      <c r="N8" s="256"/>
    </row>
    <row r="9" spans="1:15" ht="23.1" customHeight="1">
      <c r="A9" s="246"/>
      <c r="B9" s="253"/>
      <c r="C9" s="246"/>
      <c r="D9" s="279"/>
      <c r="E9" s="133" t="s">
        <v>16</v>
      </c>
      <c r="F9" s="1">
        <v>40</v>
      </c>
      <c r="G9" s="1">
        <v>37</v>
      </c>
      <c r="H9" s="1">
        <v>36</v>
      </c>
      <c r="I9" s="1">
        <v>36</v>
      </c>
      <c r="J9" s="1">
        <v>37</v>
      </c>
      <c r="K9" s="1">
        <v>37</v>
      </c>
      <c r="L9" s="1">
        <v>37</v>
      </c>
      <c r="M9" s="1">
        <v>36</v>
      </c>
      <c r="N9" s="257"/>
    </row>
    <row r="10" spans="1:15" ht="20.25" customHeight="1"/>
    <row r="11" spans="1:15" ht="30" customHeight="1">
      <c r="A11" s="261" t="s">
        <v>56</v>
      </c>
      <c r="B11" s="261"/>
      <c r="C11" s="261"/>
      <c r="D11" s="261"/>
      <c r="E11" s="261"/>
      <c r="F11" s="261"/>
      <c r="G11" s="261"/>
      <c r="H11" s="261"/>
      <c r="I11" s="261"/>
      <c r="J11" s="261"/>
      <c r="K11" s="261"/>
      <c r="L11" s="261"/>
      <c r="M11" s="261"/>
    </row>
    <row r="12" spans="1:15" s="5" customFormat="1" ht="58.35" customHeight="1">
      <c r="A12" s="3" t="s">
        <v>5</v>
      </c>
      <c r="B12" s="3" t="s">
        <v>6</v>
      </c>
      <c r="C12" s="3" t="s">
        <v>7</v>
      </c>
      <c r="D12" s="134" t="s">
        <v>43</v>
      </c>
      <c r="E12" s="3" t="s">
        <v>8</v>
      </c>
      <c r="F12" s="114" t="s">
        <v>40</v>
      </c>
      <c r="G12" s="114" t="s">
        <v>80</v>
      </c>
      <c r="H12" s="3" t="s">
        <v>10</v>
      </c>
      <c r="I12" s="3" t="s">
        <v>0</v>
      </c>
      <c r="J12" s="3" t="s">
        <v>1</v>
      </c>
      <c r="K12" s="3" t="s">
        <v>2</v>
      </c>
      <c r="L12" s="3" t="s">
        <v>11</v>
      </c>
      <c r="M12" s="3" t="s">
        <v>3</v>
      </c>
    </row>
    <row r="13" spans="1:15" s="5" customFormat="1" ht="23.1" customHeight="1">
      <c r="A13" s="246" t="s">
        <v>195</v>
      </c>
      <c r="B13" s="251" t="s">
        <v>196</v>
      </c>
      <c r="C13" s="246" t="s">
        <v>197</v>
      </c>
      <c r="D13" s="237" t="s">
        <v>44</v>
      </c>
      <c r="E13" s="2" t="s">
        <v>42</v>
      </c>
      <c r="F13" s="126">
        <f>F5/$F$5</f>
        <v>1</v>
      </c>
      <c r="G13" s="126">
        <f>G5/$F$5</f>
        <v>1</v>
      </c>
      <c r="H13" s="126">
        <f t="shared" ref="H13:M13" si="0">H5/$F$5</f>
        <v>1</v>
      </c>
      <c r="I13" s="126">
        <f t="shared" si="0"/>
        <v>1</v>
      </c>
      <c r="J13" s="126">
        <f t="shared" si="0"/>
        <v>1</v>
      </c>
      <c r="K13" s="126">
        <f t="shared" si="0"/>
        <v>1</v>
      </c>
      <c r="L13" s="126">
        <f>L5/$F$5</f>
        <v>1</v>
      </c>
      <c r="M13" s="126">
        <f t="shared" si="0"/>
        <v>1</v>
      </c>
    </row>
    <row r="14" spans="1:15" ht="23.1" customHeight="1">
      <c r="A14" s="246"/>
      <c r="B14" s="252"/>
      <c r="C14" s="246"/>
      <c r="D14" s="237"/>
      <c r="E14" s="1" t="s">
        <v>13</v>
      </c>
      <c r="F14" s="126">
        <f t="shared" ref="F14:M14" si="1">F6/$F$6</f>
        <v>1</v>
      </c>
      <c r="G14" s="126">
        <f t="shared" si="1"/>
        <v>0.97721764420746482</v>
      </c>
      <c r="H14" s="126">
        <f t="shared" si="1"/>
        <v>0.90273065115527551</v>
      </c>
      <c r="I14" s="126">
        <f t="shared" si="1"/>
        <v>0.91307157860720634</v>
      </c>
      <c r="J14" s="126">
        <f t="shared" si="1"/>
        <v>0.97608660526740987</v>
      </c>
      <c r="K14" s="126">
        <f t="shared" si="1"/>
        <v>0.97689449022459207</v>
      </c>
      <c r="L14" s="126">
        <f t="shared" si="1"/>
        <v>0.88931976086605269</v>
      </c>
      <c r="M14" s="126">
        <f t="shared" si="1"/>
        <v>0.92082727419615451</v>
      </c>
      <c r="N14" s="5"/>
    </row>
    <row r="15" spans="1:15" ht="23.1" customHeight="1">
      <c r="A15" s="246"/>
      <c r="B15" s="252"/>
      <c r="C15" s="246"/>
      <c r="D15" s="237"/>
      <c r="E15" s="1" t="s">
        <v>14</v>
      </c>
      <c r="F15" s="126">
        <f t="shared" ref="F15:M15" si="2">F7/$F$7</f>
        <v>1</v>
      </c>
      <c r="G15" s="126">
        <f t="shared" si="2"/>
        <v>1</v>
      </c>
      <c r="H15" s="126">
        <f t="shared" si="2"/>
        <v>0.73913043478260865</v>
      </c>
      <c r="I15" s="126">
        <f t="shared" si="2"/>
        <v>0.73913043478260865</v>
      </c>
      <c r="J15" s="126">
        <f t="shared" si="2"/>
        <v>1</v>
      </c>
      <c r="K15" s="126">
        <f t="shared" si="2"/>
        <v>0.80434782608695654</v>
      </c>
      <c r="L15" s="126">
        <f t="shared" si="2"/>
        <v>0.73913043478260865</v>
      </c>
      <c r="M15" s="126">
        <f t="shared" si="2"/>
        <v>0.80434782608695654</v>
      </c>
      <c r="N15" s="5"/>
    </row>
    <row r="16" spans="1:15" ht="23.1" customHeight="1">
      <c r="A16" s="246"/>
      <c r="B16" s="252"/>
      <c r="C16" s="246"/>
      <c r="D16" s="237"/>
      <c r="E16" s="1" t="s">
        <v>15</v>
      </c>
      <c r="F16" s="126">
        <f t="shared" ref="F16:M16" si="3">F8/$F$8</f>
        <v>1</v>
      </c>
      <c r="G16" s="126">
        <f t="shared" si="3"/>
        <v>0.93</v>
      </c>
      <c r="H16" s="126">
        <f t="shared" si="3"/>
        <v>0.93333333333333335</v>
      </c>
      <c r="I16" s="126">
        <f t="shared" si="3"/>
        <v>0.91</v>
      </c>
      <c r="J16" s="126">
        <f t="shared" si="3"/>
        <v>0.91333333333333333</v>
      </c>
      <c r="K16" s="126">
        <f t="shared" si="3"/>
        <v>0.92666666666666664</v>
      </c>
      <c r="L16" s="126">
        <f t="shared" si="3"/>
        <v>0.89</v>
      </c>
      <c r="M16" s="126">
        <f t="shared" si="3"/>
        <v>0.85</v>
      </c>
      <c r="N16" s="5"/>
    </row>
    <row r="17" spans="1:14" ht="23.1" customHeight="1">
      <c r="A17" s="246"/>
      <c r="B17" s="253"/>
      <c r="C17" s="246"/>
      <c r="D17" s="237"/>
      <c r="E17" s="1" t="s">
        <v>16</v>
      </c>
      <c r="F17" s="126">
        <f t="shared" ref="F17:M17" si="4">F9/$F$9</f>
        <v>1</v>
      </c>
      <c r="G17" s="126">
        <f t="shared" si="4"/>
        <v>0.92500000000000004</v>
      </c>
      <c r="H17" s="126">
        <f t="shared" si="4"/>
        <v>0.9</v>
      </c>
      <c r="I17" s="126">
        <f t="shared" si="4"/>
        <v>0.9</v>
      </c>
      <c r="J17" s="126">
        <f t="shared" si="4"/>
        <v>0.92500000000000004</v>
      </c>
      <c r="K17" s="126">
        <f t="shared" si="4"/>
        <v>0.92500000000000004</v>
      </c>
      <c r="L17" s="126">
        <f t="shared" si="4"/>
        <v>0.92500000000000004</v>
      </c>
      <c r="M17" s="126">
        <f t="shared" si="4"/>
        <v>0.9</v>
      </c>
      <c r="N17" s="5"/>
    </row>
    <row r="18" spans="1:14" ht="20.25" customHeight="1">
      <c r="A18" s="6"/>
      <c r="B18" s="6"/>
      <c r="C18" s="6"/>
    </row>
  </sheetData>
  <mergeCells count="14">
    <mergeCell ref="D13:D17"/>
    <mergeCell ref="A1:N1"/>
    <mergeCell ref="A2:L2"/>
    <mergeCell ref="M2:N2"/>
    <mergeCell ref="A3:N3"/>
    <mergeCell ref="D5:D9"/>
    <mergeCell ref="A11:M11"/>
    <mergeCell ref="A5:A9"/>
    <mergeCell ref="B5:B9"/>
    <mergeCell ref="C5:C9"/>
    <mergeCell ref="A13:A17"/>
    <mergeCell ref="B13:B17"/>
    <mergeCell ref="C13:C17"/>
    <mergeCell ref="N5:N9"/>
  </mergeCells>
  <hyperlinks>
    <hyperlink ref="M2:N2" location="'Rasgos y Ejemplos'!A2:H11" display="Ir a rasgos"/>
  </hyperlink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20"/>
  <sheetViews>
    <sheetView zoomScale="70" zoomScaleNormal="70" workbookViewId="0">
      <selection activeCell="G5" sqref="G5:H5"/>
    </sheetView>
  </sheetViews>
  <sheetFormatPr baseColWidth="10" defaultColWidth="8.7109375" defaultRowHeight="15"/>
  <cols>
    <col min="1" max="1" width="10.7109375" style="4" customWidth="1"/>
    <col min="2" max="2" width="14.7109375" style="4" customWidth="1"/>
    <col min="3" max="3" width="12.7109375" style="4" customWidth="1"/>
    <col min="4" max="4" width="14.140625" style="4" customWidth="1"/>
    <col min="5" max="5" width="18.7109375" style="4" customWidth="1"/>
    <col min="6" max="6" width="22.7109375" style="4" customWidth="1"/>
    <col min="7" max="8" width="20.28515625" style="4" customWidth="1"/>
    <col min="9" max="9" width="29.7109375" style="4" customWidth="1"/>
    <col min="10" max="10" width="27.140625" style="4" customWidth="1"/>
    <col min="11" max="11" width="26.140625" style="4" customWidth="1"/>
    <col min="12" max="12" width="35.28515625" style="4" customWidth="1"/>
    <col min="13" max="13" width="28.7109375" style="4" customWidth="1"/>
    <col min="14" max="14" width="27.7109375" style="4" customWidth="1"/>
    <col min="15" max="16374" width="9.140625" style="4" bestFit="1" customWidth="1"/>
    <col min="16375" max="16384" width="8.7109375" style="4" bestFit="1" customWidth="1"/>
  </cols>
  <sheetData>
    <row r="1" spans="1:14" ht="47.1" customHeight="1">
      <c r="A1" s="261" t="s">
        <v>183</v>
      </c>
      <c r="B1" s="254"/>
      <c r="C1" s="254"/>
      <c r="D1" s="254"/>
      <c r="E1" s="254"/>
      <c r="F1" s="254"/>
      <c r="G1" s="254"/>
      <c r="H1" s="254"/>
      <c r="I1" s="254"/>
      <c r="J1" s="254"/>
      <c r="K1" s="254"/>
      <c r="L1" s="254"/>
      <c r="M1" s="254"/>
      <c r="N1" s="254"/>
    </row>
    <row r="2" spans="1:14" ht="26.25" customHeight="1">
      <c r="A2" s="238" t="s">
        <v>60</v>
      </c>
      <c r="B2" s="239"/>
      <c r="C2" s="239"/>
      <c r="D2" s="239"/>
      <c r="E2" s="239"/>
      <c r="F2" s="239"/>
      <c r="G2" s="239"/>
      <c r="H2" s="239"/>
      <c r="I2" s="239"/>
      <c r="J2" s="239"/>
      <c r="K2" s="239"/>
      <c r="L2" s="239"/>
      <c r="M2" s="239"/>
      <c r="N2" s="240"/>
    </row>
    <row r="3" spans="1:14" s="5" customFormat="1" ht="24.75" customHeight="1">
      <c r="A3" s="280" t="s">
        <v>5</v>
      </c>
      <c r="B3" s="280" t="s">
        <v>6</v>
      </c>
      <c r="C3" s="280" t="s">
        <v>7</v>
      </c>
      <c r="D3" s="280" t="s">
        <v>43</v>
      </c>
      <c r="E3" s="280" t="s">
        <v>18</v>
      </c>
      <c r="F3" s="238" t="s">
        <v>17</v>
      </c>
      <c r="G3" s="282" t="s">
        <v>10</v>
      </c>
      <c r="H3" s="282"/>
      <c r="I3" s="282"/>
      <c r="J3" s="282" t="s">
        <v>0</v>
      </c>
      <c r="K3" s="282"/>
      <c r="L3" s="261" t="s">
        <v>3</v>
      </c>
      <c r="M3" s="261"/>
      <c r="N3" s="287" t="s">
        <v>12</v>
      </c>
    </row>
    <row r="4" spans="1:14" ht="106.35" customHeight="1">
      <c r="A4" s="281"/>
      <c r="B4" s="281"/>
      <c r="C4" s="281"/>
      <c r="D4" s="281"/>
      <c r="E4" s="281"/>
      <c r="F4" s="238"/>
      <c r="G4" s="115" t="s">
        <v>19</v>
      </c>
      <c r="H4" s="18" t="s">
        <v>20</v>
      </c>
      <c r="I4" s="18" t="s">
        <v>94</v>
      </c>
      <c r="J4" s="18" t="s">
        <v>97</v>
      </c>
      <c r="K4" s="18" t="s">
        <v>98</v>
      </c>
      <c r="L4" s="18" t="s">
        <v>95</v>
      </c>
      <c r="M4" s="18" t="s">
        <v>96</v>
      </c>
      <c r="N4" s="288"/>
    </row>
    <row r="5" spans="1:14" ht="90" customHeight="1">
      <c r="A5" s="174" t="s">
        <v>195</v>
      </c>
      <c r="B5" s="175" t="s">
        <v>196</v>
      </c>
      <c r="C5" s="174" t="s">
        <v>197</v>
      </c>
      <c r="D5" s="2" t="s">
        <v>45</v>
      </c>
      <c r="E5" s="121" t="s">
        <v>21</v>
      </c>
      <c r="F5" s="80">
        <v>6302</v>
      </c>
      <c r="G5" s="2">
        <v>2830</v>
      </c>
      <c r="H5" s="2">
        <v>3472</v>
      </c>
      <c r="I5" s="2" t="s">
        <v>79</v>
      </c>
      <c r="J5" s="2" t="s">
        <v>79</v>
      </c>
      <c r="K5" s="2" t="s">
        <v>79</v>
      </c>
      <c r="L5" s="2" t="s">
        <v>79</v>
      </c>
      <c r="M5" s="2" t="s">
        <v>79</v>
      </c>
      <c r="N5" s="180" t="s">
        <v>198</v>
      </c>
    </row>
    <row r="6" spans="1:14" ht="20.25" customHeight="1"/>
    <row r="7" spans="1:14" ht="30" customHeight="1">
      <c r="A7" s="289" t="s">
        <v>61</v>
      </c>
      <c r="B7" s="289"/>
      <c r="C7" s="289"/>
      <c r="D7" s="289"/>
      <c r="E7" s="289"/>
      <c r="F7" s="289"/>
      <c r="G7" s="289"/>
      <c r="H7" s="289"/>
      <c r="I7" s="289"/>
      <c r="J7" s="289"/>
      <c r="K7" s="289"/>
      <c r="L7" s="289"/>
      <c r="M7" s="289"/>
    </row>
    <row r="8" spans="1:14" ht="28.5" customHeight="1">
      <c r="A8" s="280" t="s">
        <v>5</v>
      </c>
      <c r="B8" s="280" t="s">
        <v>6</v>
      </c>
      <c r="C8" s="280" t="s">
        <v>7</v>
      </c>
      <c r="D8" s="280" t="s">
        <v>43</v>
      </c>
      <c r="E8" s="280" t="s">
        <v>18</v>
      </c>
      <c r="F8" s="240" t="s">
        <v>17</v>
      </c>
      <c r="G8" s="290" t="s">
        <v>10</v>
      </c>
      <c r="H8" s="291"/>
      <c r="I8" s="292"/>
      <c r="J8" s="283" t="s">
        <v>0</v>
      </c>
      <c r="K8" s="284"/>
      <c r="L8" s="285" t="s">
        <v>3</v>
      </c>
      <c r="M8" s="286"/>
    </row>
    <row r="9" spans="1:14" ht="86.1" customHeight="1">
      <c r="A9" s="281"/>
      <c r="B9" s="281"/>
      <c r="C9" s="281"/>
      <c r="D9" s="281"/>
      <c r="E9" s="281"/>
      <c r="F9" s="280"/>
      <c r="G9" s="3" t="s">
        <v>19</v>
      </c>
      <c r="H9" s="3" t="s">
        <v>20</v>
      </c>
      <c r="I9" s="3" t="s">
        <v>94</v>
      </c>
      <c r="J9" s="3" t="s">
        <v>66</v>
      </c>
      <c r="K9" s="3" t="s">
        <v>67</v>
      </c>
      <c r="L9" s="3" t="s">
        <v>95</v>
      </c>
      <c r="M9" s="3" t="s">
        <v>96</v>
      </c>
    </row>
    <row r="10" spans="1:14" ht="38.85" customHeight="1">
      <c r="A10" s="174" t="s">
        <v>195</v>
      </c>
      <c r="B10" s="175" t="s">
        <v>196</v>
      </c>
      <c r="C10" s="174" t="s">
        <v>197</v>
      </c>
      <c r="D10" s="1" t="s">
        <v>44</v>
      </c>
      <c r="E10" s="121" t="s">
        <v>21</v>
      </c>
      <c r="F10" s="128">
        <f>F5/$F$5</f>
        <v>1</v>
      </c>
      <c r="G10" s="129">
        <f>G5/$F$5</f>
        <v>0.44906378927324658</v>
      </c>
      <c r="H10" s="129">
        <f t="shared" ref="H10:K10" si="0">H5/$F$5</f>
        <v>0.55093621072675336</v>
      </c>
      <c r="I10" s="129" t="e">
        <f t="shared" si="0"/>
        <v>#VALUE!</v>
      </c>
      <c r="J10" s="129" t="e">
        <f>J5/$F$5</f>
        <v>#VALUE!</v>
      </c>
      <c r="K10" s="129" t="e">
        <f t="shared" si="0"/>
        <v>#VALUE!</v>
      </c>
      <c r="L10" s="129" t="e">
        <f>L5/$F$5</f>
        <v>#VALUE!</v>
      </c>
      <c r="M10" s="129" t="e">
        <f>M5/$F$5</f>
        <v>#VALUE!</v>
      </c>
    </row>
    <row r="20" ht="15" customHeight="1"/>
  </sheetData>
  <mergeCells count="22">
    <mergeCell ref="J8:K8"/>
    <mergeCell ref="L8:M8"/>
    <mergeCell ref="L3:M3"/>
    <mergeCell ref="N3:N4"/>
    <mergeCell ref="A7:M7"/>
    <mergeCell ref="A8:A9"/>
    <mergeCell ref="B8:B9"/>
    <mergeCell ref="C8:C9"/>
    <mergeCell ref="D8:D9"/>
    <mergeCell ref="E8:E9"/>
    <mergeCell ref="F8:F9"/>
    <mergeCell ref="G8:I8"/>
    <mergeCell ref="A1:N1"/>
    <mergeCell ref="A2:N2"/>
    <mergeCell ref="A3:A4"/>
    <mergeCell ref="B3:B4"/>
    <mergeCell ref="C3:C4"/>
    <mergeCell ref="D3:D4"/>
    <mergeCell ref="E3:E4"/>
    <mergeCell ref="F3:F4"/>
    <mergeCell ref="G3:I3"/>
    <mergeCell ref="J3:K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10"/>
  <sheetViews>
    <sheetView zoomScale="70" zoomScaleNormal="70" workbookViewId="0">
      <selection activeCell="N5" sqref="N5"/>
    </sheetView>
  </sheetViews>
  <sheetFormatPr baseColWidth="10" defaultColWidth="8.7109375" defaultRowHeight="15"/>
  <cols>
    <col min="1" max="1" width="14.42578125" style="4" customWidth="1"/>
    <col min="2" max="2" width="17.7109375" style="4" customWidth="1"/>
    <col min="3" max="3" width="18.42578125" style="4" customWidth="1"/>
    <col min="4" max="4" width="17.42578125" style="4" customWidth="1"/>
    <col min="5" max="5" width="21.42578125" style="4" customWidth="1"/>
    <col min="6" max="7" width="37.42578125" style="4" customWidth="1"/>
    <col min="8" max="8" width="22.28515625" style="4" customWidth="1"/>
    <col min="9" max="12" width="18.7109375" style="4" customWidth="1"/>
    <col min="13" max="13" width="25.140625" style="4" customWidth="1"/>
    <col min="14" max="14" width="27.7109375" style="4" customWidth="1"/>
    <col min="15" max="16375" width="9.140625" style="4" bestFit="1" customWidth="1"/>
    <col min="16376" max="16384" width="8.7109375" style="4" bestFit="1" customWidth="1"/>
  </cols>
  <sheetData>
    <row r="1" spans="1:14" ht="67.349999999999994" customHeight="1">
      <c r="A1" s="261" t="s">
        <v>188</v>
      </c>
      <c r="B1" s="254"/>
      <c r="C1" s="254"/>
      <c r="D1" s="254"/>
      <c r="E1" s="254"/>
      <c r="F1" s="254"/>
      <c r="G1" s="254"/>
      <c r="H1" s="254"/>
      <c r="I1" s="254"/>
      <c r="J1" s="254"/>
      <c r="K1" s="254"/>
      <c r="L1" s="254"/>
      <c r="M1" s="254"/>
      <c r="N1" s="254"/>
    </row>
    <row r="2" spans="1:14" ht="50.1" customHeight="1">
      <c r="A2" s="272" t="s">
        <v>191</v>
      </c>
      <c r="B2" s="273"/>
      <c r="C2" s="273"/>
      <c r="D2" s="273"/>
      <c r="E2" s="273"/>
      <c r="F2" s="273"/>
      <c r="G2" s="273"/>
      <c r="H2" s="273"/>
      <c r="I2" s="273"/>
      <c r="J2" s="273"/>
      <c r="K2" s="273"/>
      <c r="L2" s="273"/>
      <c r="M2" s="293" t="s">
        <v>39</v>
      </c>
      <c r="N2" s="294"/>
    </row>
    <row r="3" spans="1:14" ht="27.75" customHeight="1">
      <c r="A3" s="261" t="s">
        <v>62</v>
      </c>
      <c r="B3" s="261"/>
      <c r="C3" s="261"/>
      <c r="D3" s="261"/>
      <c r="E3" s="261"/>
      <c r="F3" s="261"/>
      <c r="G3" s="261"/>
      <c r="H3" s="261"/>
      <c r="I3" s="261"/>
      <c r="J3" s="261"/>
      <c r="K3" s="261"/>
      <c r="L3" s="261"/>
      <c r="M3" s="261"/>
      <c r="N3" s="261"/>
    </row>
    <row r="4" spans="1:14" s="5" customFormat="1" ht="31.5">
      <c r="A4" s="3" t="s">
        <v>5</v>
      </c>
      <c r="B4" s="3" t="s">
        <v>6</v>
      </c>
      <c r="C4" s="3" t="s">
        <v>7</v>
      </c>
      <c r="D4" s="3" t="s">
        <v>43</v>
      </c>
      <c r="E4" s="3" t="s">
        <v>22</v>
      </c>
      <c r="F4" s="3" t="s">
        <v>41</v>
      </c>
      <c r="G4" s="3" t="s">
        <v>80</v>
      </c>
      <c r="H4" s="3" t="s">
        <v>10</v>
      </c>
      <c r="I4" s="3" t="s">
        <v>0</v>
      </c>
      <c r="J4" s="3" t="s">
        <v>1</v>
      </c>
      <c r="K4" s="3" t="s">
        <v>2</v>
      </c>
      <c r="L4" s="3" t="s">
        <v>11</v>
      </c>
      <c r="M4" s="3" t="s">
        <v>3</v>
      </c>
      <c r="N4" s="3" t="s">
        <v>12</v>
      </c>
    </row>
    <row r="5" spans="1:14" ht="114" customHeight="1">
      <c r="A5" s="174" t="s">
        <v>195</v>
      </c>
      <c r="B5" s="175" t="s">
        <v>196</v>
      </c>
      <c r="C5" s="174" t="s">
        <v>197</v>
      </c>
      <c r="D5" s="2" t="s">
        <v>45</v>
      </c>
      <c r="E5" s="1" t="s">
        <v>23</v>
      </c>
      <c r="F5" s="2">
        <v>5997</v>
      </c>
      <c r="G5" s="2">
        <v>750</v>
      </c>
      <c r="H5" s="1">
        <v>273</v>
      </c>
      <c r="I5" s="1">
        <v>220</v>
      </c>
      <c r="J5" s="1">
        <v>2649</v>
      </c>
      <c r="K5" s="1">
        <v>1819</v>
      </c>
      <c r="L5" s="1">
        <v>400</v>
      </c>
      <c r="M5" s="1">
        <v>162</v>
      </c>
      <c r="N5" s="181" t="s">
        <v>199</v>
      </c>
    </row>
    <row r="6" spans="1:14" ht="20.25" customHeight="1"/>
    <row r="7" spans="1:14" ht="30" customHeight="1">
      <c r="A7" s="261" t="s">
        <v>63</v>
      </c>
      <c r="B7" s="261"/>
      <c r="C7" s="261"/>
      <c r="D7" s="261"/>
      <c r="E7" s="261"/>
      <c r="F7" s="261"/>
      <c r="G7" s="261"/>
      <c r="H7" s="261"/>
      <c r="I7" s="261"/>
      <c r="J7" s="261"/>
      <c r="K7" s="261"/>
      <c r="L7" s="261"/>
      <c r="M7" s="261"/>
    </row>
    <row r="8" spans="1:14" s="5" customFormat="1" ht="77.099999999999994" customHeight="1">
      <c r="A8" s="3" t="s">
        <v>5</v>
      </c>
      <c r="B8" s="3" t="s">
        <v>6</v>
      </c>
      <c r="C8" s="3" t="s">
        <v>7</v>
      </c>
      <c r="D8" s="3" t="s">
        <v>43</v>
      </c>
      <c r="E8" s="3" t="s">
        <v>22</v>
      </c>
      <c r="F8" s="3" t="s">
        <v>41</v>
      </c>
      <c r="G8" s="3" t="s">
        <v>80</v>
      </c>
      <c r="H8" s="3" t="s">
        <v>10</v>
      </c>
      <c r="I8" s="3" t="s">
        <v>0</v>
      </c>
      <c r="J8" s="3" t="s">
        <v>1</v>
      </c>
      <c r="K8" s="3" t="s">
        <v>2</v>
      </c>
      <c r="L8" s="3" t="s">
        <v>11</v>
      </c>
      <c r="M8" s="3" t="s">
        <v>3</v>
      </c>
    </row>
    <row r="9" spans="1:14" ht="45" customHeight="1">
      <c r="A9" s="174" t="s">
        <v>195</v>
      </c>
      <c r="B9" s="175" t="s">
        <v>196</v>
      </c>
      <c r="C9" s="174" t="s">
        <v>197</v>
      </c>
      <c r="D9" s="1" t="s">
        <v>44</v>
      </c>
      <c r="E9" s="1" t="s">
        <v>23</v>
      </c>
      <c r="F9" s="127">
        <f>F5/$F$5</f>
        <v>1</v>
      </c>
      <c r="G9" s="127">
        <f>G5/$F$5</f>
        <v>0.12506253126563283</v>
      </c>
      <c r="H9" s="127">
        <f t="shared" ref="H9:L9" si="0">H5/$F$5</f>
        <v>4.5522761380690342E-2</v>
      </c>
      <c r="I9" s="127">
        <f>I5/$F$5</f>
        <v>3.6685009171252295E-2</v>
      </c>
      <c r="J9" s="203">
        <f>J5/$F$5</f>
        <v>0.44172086043021513</v>
      </c>
      <c r="K9" s="202">
        <f t="shared" si="0"/>
        <v>0.30331832582958146</v>
      </c>
      <c r="L9" s="127">
        <f t="shared" si="0"/>
        <v>6.6700016675004165E-2</v>
      </c>
      <c r="M9" s="127">
        <f>M5/$F$5</f>
        <v>2.7013506753376687E-2</v>
      </c>
    </row>
    <row r="10" spans="1:14" ht="20.25" customHeight="1">
      <c r="G10" s="190"/>
    </row>
  </sheetData>
  <mergeCells count="5">
    <mergeCell ref="A1:N1"/>
    <mergeCell ref="A2:L2"/>
    <mergeCell ref="M2:N2"/>
    <mergeCell ref="A3:N3"/>
    <mergeCell ref="A7:M7"/>
  </mergeCells>
  <hyperlinks>
    <hyperlink ref="M2:N2" location="'Rasgos y Ejemplos'!A2:H11" display="Ir a rasgos"/>
  </hyperlink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10"/>
  <sheetViews>
    <sheetView zoomScale="70" zoomScaleNormal="70" workbookViewId="0">
      <selection activeCell="O8" sqref="O8"/>
    </sheetView>
  </sheetViews>
  <sheetFormatPr baseColWidth="10" defaultColWidth="8.7109375" defaultRowHeight="15"/>
  <cols>
    <col min="1" max="1" width="12.42578125" style="4" customWidth="1"/>
    <col min="2" max="2" width="11.7109375" style="4" customWidth="1"/>
    <col min="3" max="3" width="12.140625" style="4" customWidth="1"/>
    <col min="4" max="4" width="13.7109375" style="4" customWidth="1"/>
    <col min="5" max="5" width="14.42578125" style="4" customWidth="1"/>
    <col min="6" max="6" width="20.28515625" style="4" customWidth="1"/>
    <col min="7" max="7" width="30" style="4" customWidth="1"/>
    <col min="8" max="11" width="14.42578125" style="4" customWidth="1"/>
    <col min="12" max="12" width="16.140625" style="4" customWidth="1"/>
    <col min="13" max="13" width="19.42578125" style="4" customWidth="1"/>
    <col min="14" max="14" width="27.7109375" style="4" customWidth="1"/>
    <col min="15" max="16375" width="9.140625" style="4" bestFit="1" customWidth="1"/>
    <col min="16376" max="16384" width="8.7109375" style="4" bestFit="1" customWidth="1"/>
  </cols>
  <sheetData>
    <row r="1" spans="1:14" ht="37.35" customHeight="1">
      <c r="A1" s="261" t="s">
        <v>189</v>
      </c>
      <c r="B1" s="254"/>
      <c r="C1" s="254"/>
      <c r="D1" s="254"/>
      <c r="E1" s="254"/>
      <c r="F1" s="254"/>
      <c r="G1" s="254"/>
      <c r="H1" s="254"/>
      <c r="I1" s="254"/>
      <c r="J1" s="254"/>
      <c r="K1" s="254"/>
      <c r="L1" s="254"/>
      <c r="M1" s="254"/>
      <c r="N1" s="254"/>
    </row>
    <row r="2" spans="1:14" ht="35.1" customHeight="1">
      <c r="A2" s="272" t="s">
        <v>190</v>
      </c>
      <c r="B2" s="273"/>
      <c r="C2" s="273"/>
      <c r="D2" s="273"/>
      <c r="E2" s="273"/>
      <c r="F2" s="273"/>
      <c r="G2" s="273"/>
      <c r="H2" s="273"/>
      <c r="I2" s="273"/>
      <c r="J2" s="273"/>
      <c r="K2" s="273"/>
      <c r="L2" s="273"/>
      <c r="M2" s="293" t="s">
        <v>39</v>
      </c>
      <c r="N2" s="294"/>
    </row>
    <row r="3" spans="1:14" ht="27.75" customHeight="1">
      <c r="A3" s="238" t="s">
        <v>64</v>
      </c>
      <c r="B3" s="239"/>
      <c r="C3" s="239"/>
      <c r="D3" s="239"/>
      <c r="E3" s="239"/>
      <c r="F3" s="239"/>
      <c r="G3" s="239"/>
      <c r="H3" s="239"/>
      <c r="I3" s="239"/>
      <c r="J3" s="239"/>
      <c r="K3" s="239"/>
      <c r="L3" s="239"/>
      <c r="M3" s="240"/>
      <c r="N3" s="280" t="s">
        <v>12</v>
      </c>
    </row>
    <row r="4" spans="1:14" s="5" customFormat="1" ht="47.25">
      <c r="A4" s="3" t="s">
        <v>5</v>
      </c>
      <c r="B4" s="3" t="s">
        <v>6</v>
      </c>
      <c r="C4" s="3" t="s">
        <v>7</v>
      </c>
      <c r="D4" s="3" t="s">
        <v>43</v>
      </c>
      <c r="E4" s="3" t="s">
        <v>22</v>
      </c>
      <c r="F4" s="3" t="s">
        <v>41</v>
      </c>
      <c r="G4" s="3" t="s">
        <v>80</v>
      </c>
      <c r="H4" s="3" t="s">
        <v>10</v>
      </c>
      <c r="I4" s="3" t="s">
        <v>0</v>
      </c>
      <c r="J4" s="3" t="s">
        <v>1</v>
      </c>
      <c r="K4" s="3" t="s">
        <v>2</v>
      </c>
      <c r="L4" s="3" t="s">
        <v>11</v>
      </c>
      <c r="M4" s="3" t="s">
        <v>3</v>
      </c>
      <c r="N4" s="281"/>
    </row>
    <row r="5" spans="1:14" ht="409.5">
      <c r="A5" s="174" t="s">
        <v>195</v>
      </c>
      <c r="B5" s="175" t="s">
        <v>196</v>
      </c>
      <c r="C5" s="174" t="s">
        <v>197</v>
      </c>
      <c r="D5" s="2" t="s">
        <v>45</v>
      </c>
      <c r="E5" s="1" t="s">
        <v>23</v>
      </c>
      <c r="F5" s="66">
        <v>1063</v>
      </c>
      <c r="G5" s="66">
        <v>45</v>
      </c>
      <c r="H5" s="1">
        <v>7</v>
      </c>
      <c r="I5" s="1">
        <v>15</v>
      </c>
      <c r="J5" s="1">
        <v>34</v>
      </c>
      <c r="K5" s="1">
        <v>345</v>
      </c>
      <c r="L5" s="1">
        <v>16</v>
      </c>
      <c r="M5" s="1">
        <v>13</v>
      </c>
      <c r="N5" s="181" t="s">
        <v>200</v>
      </c>
    </row>
    <row r="6" spans="1:14" ht="20.25" customHeight="1"/>
    <row r="7" spans="1:14" ht="30" customHeight="1">
      <c r="A7" s="261" t="s">
        <v>65</v>
      </c>
      <c r="B7" s="261"/>
      <c r="C7" s="261"/>
      <c r="D7" s="261"/>
      <c r="E7" s="261"/>
      <c r="F7" s="261"/>
      <c r="G7" s="261"/>
      <c r="H7" s="261"/>
      <c r="I7" s="261"/>
      <c r="J7" s="261"/>
      <c r="K7" s="261"/>
      <c r="L7" s="261"/>
      <c r="M7" s="261"/>
    </row>
    <row r="8" spans="1:14" s="5" customFormat="1" ht="50.85" customHeight="1">
      <c r="A8" s="3" t="s">
        <v>5</v>
      </c>
      <c r="B8" s="3" t="s">
        <v>6</v>
      </c>
      <c r="C8" s="3" t="s">
        <v>7</v>
      </c>
      <c r="D8" s="3" t="s">
        <v>43</v>
      </c>
      <c r="E8" s="125" t="s">
        <v>22</v>
      </c>
      <c r="F8" s="3" t="s">
        <v>41</v>
      </c>
      <c r="G8" s="3" t="s">
        <v>80</v>
      </c>
      <c r="H8" s="3" t="s">
        <v>10</v>
      </c>
      <c r="I8" s="3" t="s">
        <v>0</v>
      </c>
      <c r="J8" s="3" t="s">
        <v>1</v>
      </c>
      <c r="K8" s="3" t="s">
        <v>2</v>
      </c>
      <c r="L8" s="3" t="s">
        <v>11</v>
      </c>
      <c r="M8" s="3" t="s">
        <v>3</v>
      </c>
    </row>
    <row r="9" spans="1:14" ht="32.85" customHeight="1">
      <c r="A9" s="174" t="s">
        <v>195</v>
      </c>
      <c r="B9" s="175" t="s">
        <v>196</v>
      </c>
      <c r="C9" s="174" t="s">
        <v>197</v>
      </c>
      <c r="D9" s="2" t="s">
        <v>44</v>
      </c>
      <c r="E9" s="6" t="s">
        <v>23</v>
      </c>
      <c r="F9" s="126">
        <f t="shared" ref="F9:L9" si="0">F5/$F$5</f>
        <v>1</v>
      </c>
      <c r="G9" s="126">
        <f t="shared" si="0"/>
        <v>4.2333019755409221E-2</v>
      </c>
      <c r="H9" s="199">
        <f t="shared" si="0"/>
        <v>6.58513640639699E-3</v>
      </c>
      <c r="I9" s="199">
        <f t="shared" si="0"/>
        <v>1.4111006585136407E-2</v>
      </c>
      <c r="J9" s="199">
        <f t="shared" si="0"/>
        <v>3.1984948259642522E-2</v>
      </c>
      <c r="K9" s="199">
        <f>K5/$F$5</f>
        <v>0.32455315145813735</v>
      </c>
      <c r="L9" s="199">
        <f t="shared" si="0"/>
        <v>1.5051740357478834E-2</v>
      </c>
      <c r="M9" s="199">
        <f>M5/$F$5</f>
        <v>1.2229539040451553E-2</v>
      </c>
    </row>
    <row r="10" spans="1:14" ht="20.25" customHeight="1"/>
  </sheetData>
  <mergeCells count="6">
    <mergeCell ref="A7:M7"/>
    <mergeCell ref="A1:N1"/>
    <mergeCell ref="A2:L2"/>
    <mergeCell ref="M2:N2"/>
    <mergeCell ref="A3:M3"/>
    <mergeCell ref="N3:N4"/>
  </mergeCells>
  <hyperlinks>
    <hyperlink ref="M2:N2" location="'Rasgos y Ejemplos'!A2:H11" display="Ir a rasgos"/>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9"/>
  <sheetViews>
    <sheetView zoomScale="90" zoomScaleNormal="90" workbookViewId="0">
      <selection activeCell="N5" sqref="N5:N9"/>
    </sheetView>
  </sheetViews>
  <sheetFormatPr baseColWidth="10" defaultColWidth="8.140625" defaultRowHeight="15"/>
  <cols>
    <col min="1" max="1" width="14.28515625" style="23" customWidth="1"/>
    <col min="2" max="2" width="19" style="23" customWidth="1"/>
    <col min="3" max="3" width="21.28515625" style="23" customWidth="1"/>
    <col min="4" max="4" width="19.28515625" style="23" customWidth="1"/>
    <col min="5" max="5" width="23.28515625" style="23" customWidth="1"/>
    <col min="6" max="6" width="27" style="23" customWidth="1"/>
    <col min="7" max="8" width="19.28515625" style="23" customWidth="1"/>
    <col min="9" max="9" width="27" style="23" customWidth="1"/>
    <col min="10" max="10" width="28.140625" style="23" customWidth="1"/>
    <col min="11" max="11" width="30" style="23" customWidth="1"/>
    <col min="12" max="12" width="24.140625" style="23" customWidth="1"/>
    <col min="13" max="13" width="25.7109375" style="23" customWidth="1"/>
    <col min="14" max="14" width="26" style="23" customWidth="1"/>
    <col min="15" max="16371" width="8.42578125" style="23" bestFit="1" customWidth="1"/>
    <col min="16372" max="16381" width="8.140625" style="23" bestFit="1" customWidth="1"/>
    <col min="16382" max="16384" width="8.140625" style="23"/>
  </cols>
  <sheetData>
    <row r="1" spans="1:14" ht="47.1" customHeight="1">
      <c r="A1" s="302" t="s">
        <v>99</v>
      </c>
      <c r="B1" s="308"/>
      <c r="C1" s="308"/>
      <c r="D1" s="308"/>
      <c r="E1" s="308"/>
      <c r="F1" s="308"/>
      <c r="G1" s="308"/>
      <c r="H1" s="308"/>
      <c r="I1" s="308"/>
      <c r="J1" s="308"/>
      <c r="K1" s="308"/>
      <c r="L1" s="308"/>
      <c r="M1" s="308"/>
      <c r="N1" s="308"/>
    </row>
    <row r="2" spans="1:14" ht="30" customHeight="1" thickBot="1">
      <c r="A2" s="302" t="s">
        <v>70</v>
      </c>
      <c r="B2" s="302"/>
      <c r="C2" s="302"/>
      <c r="D2" s="302"/>
      <c r="E2" s="302"/>
      <c r="F2" s="302"/>
      <c r="G2" s="301"/>
      <c r="H2" s="301"/>
      <c r="I2" s="301"/>
      <c r="J2" s="301"/>
      <c r="K2" s="301"/>
      <c r="L2" s="301"/>
      <c r="M2" s="301"/>
      <c r="N2" s="302"/>
    </row>
    <row r="3" spans="1:14" s="25" customFormat="1" ht="25.35" customHeight="1">
      <c r="A3" s="302" t="s">
        <v>5</v>
      </c>
      <c r="B3" s="302" t="s">
        <v>6</v>
      </c>
      <c r="C3" s="302" t="s">
        <v>7</v>
      </c>
      <c r="D3" s="302" t="s">
        <v>43</v>
      </c>
      <c r="E3" s="302" t="s">
        <v>8</v>
      </c>
      <c r="F3" s="304" t="s">
        <v>24</v>
      </c>
      <c r="G3" s="305" t="s">
        <v>10</v>
      </c>
      <c r="H3" s="306"/>
      <c r="I3" s="307"/>
      <c r="J3" s="305" t="s">
        <v>0</v>
      </c>
      <c r="K3" s="307"/>
      <c r="L3" s="305" t="s">
        <v>3</v>
      </c>
      <c r="M3" s="307"/>
      <c r="N3" s="303" t="s">
        <v>12</v>
      </c>
    </row>
    <row r="4" spans="1:14" s="25" customFormat="1" ht="107.1" customHeight="1">
      <c r="A4" s="302"/>
      <c r="B4" s="302"/>
      <c r="C4" s="302"/>
      <c r="D4" s="302"/>
      <c r="E4" s="302"/>
      <c r="F4" s="304"/>
      <c r="G4" s="50" t="s">
        <v>19</v>
      </c>
      <c r="H4" s="22" t="s">
        <v>20</v>
      </c>
      <c r="I4" s="20" t="s">
        <v>94</v>
      </c>
      <c r="J4" s="50" t="s">
        <v>97</v>
      </c>
      <c r="K4" s="20" t="s">
        <v>98</v>
      </c>
      <c r="L4" s="50" t="s">
        <v>95</v>
      </c>
      <c r="M4" s="20" t="s">
        <v>96</v>
      </c>
      <c r="N4" s="303"/>
    </row>
    <row r="5" spans="1:14" s="25" customFormat="1" ht="58.35" customHeight="1">
      <c r="A5" s="246" t="s">
        <v>195</v>
      </c>
      <c r="B5" s="251" t="s">
        <v>196</v>
      </c>
      <c r="C5" s="246" t="s">
        <v>197</v>
      </c>
      <c r="D5" s="298" t="s">
        <v>45</v>
      </c>
      <c r="E5" s="63" t="s">
        <v>42</v>
      </c>
      <c r="F5" s="55">
        <v>491</v>
      </c>
      <c r="G5" s="77">
        <v>306</v>
      </c>
      <c r="H5" s="63">
        <v>185</v>
      </c>
      <c r="I5" s="78">
        <v>0</v>
      </c>
      <c r="J5" s="77">
        <v>0</v>
      </c>
      <c r="K5" s="78">
        <v>491</v>
      </c>
      <c r="L5" s="77">
        <v>5</v>
      </c>
      <c r="M5" s="78">
        <v>486</v>
      </c>
      <c r="N5" s="295" t="s">
        <v>198</v>
      </c>
    </row>
    <row r="6" spans="1:14" ht="139.35" customHeight="1">
      <c r="A6" s="246"/>
      <c r="B6" s="252"/>
      <c r="C6" s="246"/>
      <c r="D6" s="299"/>
      <c r="E6" s="36" t="s">
        <v>13</v>
      </c>
      <c r="F6" s="80">
        <v>64385</v>
      </c>
      <c r="G6" s="81">
        <v>34307</v>
      </c>
      <c r="H6" s="66">
        <v>30078</v>
      </c>
      <c r="I6" s="82">
        <v>0</v>
      </c>
      <c r="J6" s="105">
        <v>97</v>
      </c>
      <c r="K6" s="106">
        <v>64288</v>
      </c>
      <c r="L6" s="105">
        <v>992</v>
      </c>
      <c r="M6" s="86">
        <v>63393</v>
      </c>
      <c r="N6" s="296"/>
    </row>
    <row r="7" spans="1:14" ht="55.35" customHeight="1">
      <c r="A7" s="246"/>
      <c r="B7" s="252"/>
      <c r="C7" s="246"/>
      <c r="D7" s="299"/>
      <c r="E7" s="36" t="s">
        <v>14</v>
      </c>
      <c r="F7" s="55">
        <v>188</v>
      </c>
      <c r="G7" s="39">
        <v>128</v>
      </c>
      <c r="H7" s="36">
        <v>60</v>
      </c>
      <c r="I7" s="78">
        <v>0</v>
      </c>
      <c r="J7" s="39">
        <v>1</v>
      </c>
      <c r="K7" s="86">
        <v>187</v>
      </c>
      <c r="L7" s="77">
        <v>2</v>
      </c>
      <c r="M7" s="78">
        <v>186</v>
      </c>
      <c r="N7" s="296"/>
    </row>
    <row r="8" spans="1:14" ht="39" customHeight="1">
      <c r="A8" s="246"/>
      <c r="B8" s="252"/>
      <c r="C8" s="246"/>
      <c r="D8" s="299"/>
      <c r="E8" s="36" t="s">
        <v>15</v>
      </c>
      <c r="F8" s="55">
        <v>1247</v>
      </c>
      <c r="G8" s="39">
        <v>681</v>
      </c>
      <c r="H8" s="36">
        <v>566</v>
      </c>
      <c r="I8" s="86">
        <v>0</v>
      </c>
      <c r="J8" s="39">
        <v>2</v>
      </c>
      <c r="K8" s="86">
        <v>1245</v>
      </c>
      <c r="L8" s="39">
        <v>10</v>
      </c>
      <c r="M8" s="86">
        <v>1237</v>
      </c>
      <c r="N8" s="296"/>
    </row>
    <row r="9" spans="1:14" ht="39" customHeight="1" thickBot="1">
      <c r="A9" s="246"/>
      <c r="B9" s="253"/>
      <c r="C9" s="246"/>
      <c r="D9" s="300"/>
      <c r="E9" s="36" t="s">
        <v>16</v>
      </c>
      <c r="F9" s="55">
        <v>711</v>
      </c>
      <c r="G9" s="87">
        <v>345</v>
      </c>
      <c r="H9" s="88">
        <v>366</v>
      </c>
      <c r="I9" s="89">
        <v>0</v>
      </c>
      <c r="J9" s="87">
        <v>0</v>
      </c>
      <c r="K9" s="89">
        <v>711</v>
      </c>
      <c r="L9" s="87">
        <v>3</v>
      </c>
      <c r="M9" s="89">
        <v>708</v>
      </c>
      <c r="N9" s="297"/>
    </row>
    <row r="10" spans="1:14" ht="20.25" customHeight="1"/>
    <row r="11" spans="1:14" ht="30" customHeight="1" thickBot="1">
      <c r="A11" s="301" t="s">
        <v>71</v>
      </c>
      <c r="B11" s="301"/>
      <c r="C11" s="301"/>
      <c r="D11" s="301"/>
      <c r="E11" s="302"/>
      <c r="F11" s="302"/>
      <c r="G11" s="301"/>
      <c r="H11" s="301"/>
      <c r="I11" s="301"/>
      <c r="J11" s="301"/>
      <c r="K11" s="301"/>
      <c r="L11" s="301"/>
      <c r="M11" s="301"/>
    </row>
    <row r="12" spans="1:14" s="25" customFormat="1" ht="24.75" customHeight="1">
      <c r="A12" s="302" t="s">
        <v>5</v>
      </c>
      <c r="B12" s="302" t="s">
        <v>6</v>
      </c>
      <c r="C12" s="302" t="s">
        <v>7</v>
      </c>
      <c r="D12" s="302" t="s">
        <v>43</v>
      </c>
      <c r="E12" s="303" t="s">
        <v>8</v>
      </c>
      <c r="F12" s="304" t="s">
        <v>24</v>
      </c>
      <c r="G12" s="305" t="s">
        <v>10</v>
      </c>
      <c r="H12" s="306"/>
      <c r="I12" s="307"/>
      <c r="J12" s="305" t="s">
        <v>0</v>
      </c>
      <c r="K12" s="307"/>
      <c r="L12" s="305" t="s">
        <v>3</v>
      </c>
      <c r="M12" s="307"/>
    </row>
    <row r="13" spans="1:14" s="25" customFormat="1" ht="124.35" customHeight="1">
      <c r="A13" s="302"/>
      <c r="B13" s="302"/>
      <c r="C13" s="302"/>
      <c r="D13" s="302"/>
      <c r="E13" s="302"/>
      <c r="F13" s="304"/>
      <c r="G13" s="50" t="s">
        <v>19</v>
      </c>
      <c r="H13" s="22" t="s">
        <v>20</v>
      </c>
      <c r="I13" s="20" t="s">
        <v>94</v>
      </c>
      <c r="J13" s="50" t="s">
        <v>66</v>
      </c>
      <c r="K13" s="20" t="s">
        <v>67</v>
      </c>
      <c r="L13" s="50" t="s">
        <v>95</v>
      </c>
      <c r="M13" s="20" t="s">
        <v>96</v>
      </c>
    </row>
    <row r="14" spans="1:14" s="25" customFormat="1" ht="39" customHeight="1">
      <c r="A14" s="246" t="s">
        <v>195</v>
      </c>
      <c r="B14" s="251" t="s">
        <v>196</v>
      </c>
      <c r="C14" s="246" t="s">
        <v>197</v>
      </c>
      <c r="D14" s="298" t="s">
        <v>44</v>
      </c>
      <c r="E14" s="63" t="s">
        <v>42</v>
      </c>
      <c r="F14" s="122">
        <f>F5/$F$5</f>
        <v>1</v>
      </c>
      <c r="G14" s="123">
        <f>G5/$F$5</f>
        <v>0.62321792260692466</v>
      </c>
      <c r="H14" s="192">
        <f>H5/$F$5</f>
        <v>0.37678207739307534</v>
      </c>
      <c r="I14" s="204">
        <f t="shared" ref="I14:K15" si="0">I5/$F5</f>
        <v>0</v>
      </c>
      <c r="J14" s="191">
        <f t="shared" si="0"/>
        <v>0</v>
      </c>
      <c r="K14" s="204">
        <f t="shared" si="0"/>
        <v>1</v>
      </c>
      <c r="L14" s="191">
        <f>L5/$F$5</f>
        <v>1.0183299389002037E-2</v>
      </c>
      <c r="M14" s="204">
        <f>M5/$F$5</f>
        <v>0.98981670061099791</v>
      </c>
    </row>
    <row r="15" spans="1:14" ht="39" customHeight="1">
      <c r="A15" s="246"/>
      <c r="B15" s="252"/>
      <c r="C15" s="246"/>
      <c r="D15" s="299"/>
      <c r="E15" s="51" t="s">
        <v>13</v>
      </c>
      <c r="F15" s="122">
        <f>F5/$F$5</f>
        <v>1</v>
      </c>
      <c r="G15" s="191">
        <f>G6/$F$6</f>
        <v>0.53284150034946032</v>
      </c>
      <c r="H15" s="192">
        <f>H6/$F$6</f>
        <v>0.46715849965053974</v>
      </c>
      <c r="I15" s="204">
        <f t="shared" si="0"/>
        <v>0</v>
      </c>
      <c r="J15" s="191">
        <f t="shared" si="0"/>
        <v>1.5065620874427272E-3</v>
      </c>
      <c r="K15" s="204">
        <f t="shared" si="0"/>
        <v>0.99849343791255729</v>
      </c>
      <c r="L15" s="191">
        <f>L6/$F6</f>
        <v>1.5407315368486449E-2</v>
      </c>
      <c r="M15" s="204">
        <f>M6/$F6</f>
        <v>0.9845926846315135</v>
      </c>
    </row>
    <row r="16" spans="1:14" ht="39" customHeight="1">
      <c r="A16" s="246"/>
      <c r="B16" s="252"/>
      <c r="C16" s="246"/>
      <c r="D16" s="299"/>
      <c r="E16" s="36" t="s">
        <v>14</v>
      </c>
      <c r="F16" s="122">
        <f t="shared" ref="F16:K16" si="1">F7/$F$7</f>
        <v>1</v>
      </c>
      <c r="G16" s="123">
        <f t="shared" si="1"/>
        <v>0.68085106382978722</v>
      </c>
      <c r="H16" s="192">
        <f t="shared" si="1"/>
        <v>0.31914893617021278</v>
      </c>
      <c r="I16" s="204">
        <f>I7/$F7</f>
        <v>0</v>
      </c>
      <c r="J16" s="191">
        <f t="shared" si="1"/>
        <v>5.3191489361702126E-3</v>
      </c>
      <c r="K16" s="204">
        <f t="shared" si="1"/>
        <v>0.99468085106382975</v>
      </c>
      <c r="L16" s="191">
        <f>L7/$F7</f>
        <v>1.0638297872340425E-2</v>
      </c>
      <c r="M16" s="204">
        <f>M7/$F7</f>
        <v>0.98936170212765961</v>
      </c>
    </row>
    <row r="17" spans="1:13" ht="39" customHeight="1">
      <c r="A17" s="246"/>
      <c r="B17" s="252"/>
      <c r="C17" s="246"/>
      <c r="D17" s="299"/>
      <c r="E17" s="36" t="s">
        <v>15</v>
      </c>
      <c r="F17" s="122">
        <f t="shared" ref="F17:M17" si="2">F8/$F$8</f>
        <v>1</v>
      </c>
      <c r="G17" s="123">
        <f t="shared" si="2"/>
        <v>0.54611066559743382</v>
      </c>
      <c r="H17" s="192">
        <f t="shared" si="2"/>
        <v>0.45388933440256618</v>
      </c>
      <c r="I17" s="204">
        <f t="shared" si="2"/>
        <v>0</v>
      </c>
      <c r="J17" s="191">
        <f t="shared" si="2"/>
        <v>1.6038492381716118E-3</v>
      </c>
      <c r="K17" s="204">
        <f t="shared" si="2"/>
        <v>0.99839615076182842</v>
      </c>
      <c r="L17" s="191">
        <f t="shared" si="2"/>
        <v>8.0192461908580592E-3</v>
      </c>
      <c r="M17" s="204">
        <f t="shared" si="2"/>
        <v>0.99198075380914197</v>
      </c>
    </row>
    <row r="18" spans="1:13" ht="39" customHeight="1" thickBot="1">
      <c r="A18" s="246"/>
      <c r="B18" s="253"/>
      <c r="C18" s="246"/>
      <c r="D18" s="300"/>
      <c r="E18" s="69" t="s">
        <v>16</v>
      </c>
      <c r="F18" s="122">
        <f t="shared" ref="F18:M18" si="3">F9/$F$9</f>
        <v>1</v>
      </c>
      <c r="G18" s="124">
        <f t="shared" si="3"/>
        <v>0.48523206751054854</v>
      </c>
      <c r="H18" s="205">
        <f t="shared" si="3"/>
        <v>0.51476793248945152</v>
      </c>
      <c r="I18" s="206">
        <f t="shared" si="3"/>
        <v>0</v>
      </c>
      <c r="J18" s="207">
        <f t="shared" si="3"/>
        <v>0</v>
      </c>
      <c r="K18" s="206">
        <f t="shared" si="3"/>
        <v>1</v>
      </c>
      <c r="L18" s="207">
        <f>L9/$F$9</f>
        <v>4.2194092827004216E-3</v>
      </c>
      <c r="M18" s="206">
        <f t="shared" si="3"/>
        <v>0.99578059071729963</v>
      </c>
    </row>
    <row r="19" spans="1:13" ht="20.25" customHeight="1"/>
  </sheetData>
  <mergeCells count="31">
    <mergeCell ref="A14:A18"/>
    <mergeCell ref="B14:B18"/>
    <mergeCell ref="C14:C18"/>
    <mergeCell ref="A1:N1"/>
    <mergeCell ref="A2:N2"/>
    <mergeCell ref="A3:A4"/>
    <mergeCell ref="B3:B4"/>
    <mergeCell ref="C3:C4"/>
    <mergeCell ref="D3:D4"/>
    <mergeCell ref="E3:E4"/>
    <mergeCell ref="F3:F4"/>
    <mergeCell ref="G3:I3"/>
    <mergeCell ref="J3:K3"/>
    <mergeCell ref="N3:N4"/>
    <mergeCell ref="D14:D18"/>
    <mergeCell ref="L3:M3"/>
    <mergeCell ref="N5:N9"/>
    <mergeCell ref="D5:D9"/>
    <mergeCell ref="A11:M11"/>
    <mergeCell ref="A12:A13"/>
    <mergeCell ref="B12:B13"/>
    <mergeCell ref="C12:C13"/>
    <mergeCell ref="D12:D13"/>
    <mergeCell ref="E12:E13"/>
    <mergeCell ref="F12:F13"/>
    <mergeCell ref="G12:I12"/>
    <mergeCell ref="J12:K12"/>
    <mergeCell ref="L12:M12"/>
    <mergeCell ref="A5:A9"/>
    <mergeCell ref="B5:B9"/>
    <mergeCell ref="C5:C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R76"/>
  <sheetViews>
    <sheetView tabSelected="1" topLeftCell="A18" zoomScale="70" zoomScaleNormal="70" workbookViewId="0">
      <selection activeCell="I24" sqref="I24"/>
    </sheetView>
  </sheetViews>
  <sheetFormatPr baseColWidth="10" defaultColWidth="8.42578125" defaultRowHeight="15"/>
  <cols>
    <col min="1" max="1" width="18" style="23" customWidth="1"/>
    <col min="2" max="2" width="19.42578125" style="23" customWidth="1"/>
    <col min="3" max="3" width="18.7109375" style="23" customWidth="1"/>
    <col min="4" max="4" width="21.140625" style="23" customWidth="1"/>
    <col min="5" max="5" width="23.7109375" style="23" customWidth="1"/>
    <col min="6" max="6" width="21.7109375" style="23" customWidth="1"/>
    <col min="7" max="7" width="28" style="23" customWidth="1"/>
    <col min="8" max="8" width="29" style="23" customWidth="1"/>
    <col min="9" max="9" width="26" style="23" customWidth="1"/>
    <col min="10" max="21" width="31.7109375" style="23" customWidth="1"/>
    <col min="22" max="22" width="26.28515625" style="23" customWidth="1"/>
    <col min="23" max="23" width="16.7109375" style="23" customWidth="1"/>
    <col min="24" max="24" width="15" style="23" customWidth="1"/>
    <col min="25" max="25" width="27" style="23" customWidth="1"/>
    <col min="26" max="26" width="18" style="23" customWidth="1"/>
    <col min="27" max="27" width="17.42578125" style="23" customWidth="1"/>
    <col min="28" max="28" width="25.28515625" style="23" customWidth="1"/>
    <col min="29" max="29" width="24.28515625" style="23" customWidth="1"/>
    <col min="30" max="30" width="8.42578125" style="23" bestFit="1" customWidth="1"/>
    <col min="31" max="16384" width="8.42578125" style="23"/>
  </cols>
  <sheetData>
    <row r="1" spans="1:330" ht="60" customHeight="1">
      <c r="A1" s="302" t="s">
        <v>154</v>
      </c>
      <c r="B1" s="302"/>
      <c r="C1" s="302"/>
      <c r="D1" s="302"/>
      <c r="E1" s="302"/>
      <c r="F1" s="302"/>
      <c r="G1" s="302"/>
      <c r="H1" s="302"/>
      <c r="I1" s="302"/>
      <c r="J1" s="302"/>
      <c r="K1" s="302"/>
      <c r="L1" s="302"/>
      <c r="M1" s="302"/>
      <c r="N1" s="302"/>
      <c r="O1" s="37"/>
      <c r="P1" s="37"/>
      <c r="Q1" s="37"/>
      <c r="R1" s="37"/>
      <c r="S1" s="37"/>
      <c r="T1" s="37"/>
      <c r="U1" s="37"/>
      <c r="V1" s="37"/>
      <c r="W1" s="37"/>
      <c r="X1" s="37"/>
      <c r="Y1" s="37"/>
      <c r="Z1" s="37"/>
      <c r="AA1" s="37"/>
      <c r="AB1" s="37"/>
      <c r="AC1" s="37"/>
    </row>
    <row r="2" spans="1:330" ht="31.35" customHeight="1">
      <c r="A2" s="302" t="s">
        <v>155</v>
      </c>
      <c r="B2" s="302"/>
      <c r="C2" s="302"/>
      <c r="D2" s="302"/>
      <c r="E2" s="302"/>
      <c r="F2" s="302"/>
      <c r="G2" s="302"/>
      <c r="H2" s="302"/>
      <c r="I2" s="302"/>
      <c r="J2" s="302"/>
      <c r="K2" s="302"/>
      <c r="L2" s="302"/>
      <c r="M2" s="302"/>
      <c r="N2" s="302"/>
      <c r="O2" s="37"/>
      <c r="P2" s="37"/>
      <c r="Q2" s="37"/>
      <c r="R2" s="37"/>
      <c r="S2" s="37"/>
      <c r="T2" s="37"/>
      <c r="U2" s="37"/>
      <c r="V2" s="37"/>
      <c r="W2" s="37"/>
      <c r="X2" s="37"/>
      <c r="Y2" s="37"/>
      <c r="Z2" s="37"/>
      <c r="AA2" s="37"/>
      <c r="AB2" s="37"/>
      <c r="AC2" s="25"/>
      <c r="AD2" s="25"/>
      <c r="AE2" s="25"/>
      <c r="AF2" s="25"/>
      <c r="AG2" s="25"/>
      <c r="AH2" s="25"/>
      <c r="AI2" s="25"/>
      <c r="AJ2" s="25"/>
      <c r="AK2" s="25"/>
      <c r="AL2" s="25"/>
      <c r="AM2" s="25"/>
      <c r="AN2" s="25"/>
      <c r="AO2" s="25"/>
      <c r="AP2" s="25"/>
      <c r="AQ2" s="25"/>
      <c r="AR2" s="25"/>
      <c r="AS2" s="25"/>
      <c r="AT2" s="25"/>
      <c r="AU2" s="25"/>
      <c r="AV2" s="25"/>
      <c r="AW2" s="25"/>
      <c r="AX2" s="25"/>
      <c r="AY2" s="25"/>
    </row>
    <row r="3" spans="1:330" s="24" customFormat="1" ht="75" customHeight="1">
      <c r="A3" s="21" t="s">
        <v>5</v>
      </c>
      <c r="B3" s="21" t="s">
        <v>6</v>
      </c>
      <c r="C3" s="21" t="s">
        <v>7</v>
      </c>
      <c r="D3" s="21" t="s">
        <v>174</v>
      </c>
      <c r="E3" s="21" t="s">
        <v>8</v>
      </c>
      <c r="F3" s="21" t="s">
        <v>156</v>
      </c>
      <c r="G3" s="21" t="s">
        <v>157</v>
      </c>
      <c r="H3" s="21" t="s">
        <v>173</v>
      </c>
      <c r="I3" s="21" t="s">
        <v>35</v>
      </c>
      <c r="J3" s="21" t="s">
        <v>36</v>
      </c>
      <c r="K3" s="21" t="s">
        <v>158</v>
      </c>
      <c r="L3" s="21" t="s">
        <v>37</v>
      </c>
      <c r="M3" s="21" t="s">
        <v>38</v>
      </c>
      <c r="N3" s="21" t="s">
        <v>12</v>
      </c>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c r="IQ3" s="25"/>
      <c r="IR3" s="25"/>
      <c r="IS3" s="25"/>
      <c r="IT3" s="25"/>
      <c r="IU3" s="25"/>
      <c r="IV3" s="25"/>
      <c r="IW3" s="25"/>
      <c r="IX3" s="25"/>
      <c r="IY3" s="25"/>
      <c r="IZ3" s="25"/>
      <c r="JA3" s="25"/>
      <c r="JB3" s="25"/>
      <c r="JC3" s="25"/>
      <c r="JD3" s="25"/>
      <c r="JE3" s="25"/>
      <c r="JF3" s="25"/>
      <c r="JG3" s="25"/>
      <c r="JH3" s="25"/>
      <c r="JI3" s="25"/>
      <c r="JJ3" s="25"/>
      <c r="JK3" s="25"/>
      <c r="JL3" s="25"/>
      <c r="JM3" s="25"/>
      <c r="JN3" s="25"/>
      <c r="JO3" s="25"/>
      <c r="JP3" s="25"/>
      <c r="JQ3" s="25"/>
      <c r="JR3" s="25"/>
      <c r="JS3" s="25"/>
      <c r="JT3" s="25"/>
      <c r="JU3" s="25"/>
      <c r="JV3" s="25"/>
      <c r="JW3" s="25"/>
      <c r="JX3" s="25"/>
      <c r="JY3" s="25"/>
      <c r="JZ3" s="25"/>
      <c r="KA3" s="25"/>
      <c r="KB3" s="25"/>
      <c r="KC3" s="25"/>
      <c r="KD3" s="25"/>
      <c r="KE3" s="25"/>
      <c r="KF3" s="25"/>
      <c r="KG3" s="25"/>
      <c r="KH3" s="25"/>
      <c r="KI3" s="25"/>
      <c r="KJ3" s="25"/>
      <c r="KK3" s="25"/>
      <c r="KL3" s="25"/>
      <c r="KM3" s="25"/>
      <c r="KN3" s="25"/>
      <c r="KO3" s="25"/>
      <c r="KP3" s="25"/>
      <c r="KQ3" s="25"/>
      <c r="KR3" s="25"/>
      <c r="KS3" s="25"/>
      <c r="KT3" s="25"/>
      <c r="KU3" s="25"/>
      <c r="KV3" s="25"/>
      <c r="KW3" s="25"/>
      <c r="KX3" s="25"/>
      <c r="KY3" s="25"/>
      <c r="KZ3" s="25"/>
      <c r="LA3" s="25"/>
      <c r="LB3" s="25"/>
      <c r="LC3" s="25"/>
      <c r="LD3" s="25"/>
      <c r="LE3" s="25"/>
      <c r="LF3" s="25"/>
      <c r="LG3" s="25"/>
      <c r="LH3" s="25"/>
      <c r="LI3" s="25"/>
      <c r="LJ3" s="25"/>
      <c r="LK3" s="25"/>
      <c r="LL3" s="25"/>
      <c r="LM3" s="25"/>
      <c r="LN3" s="25"/>
      <c r="LO3" s="25"/>
      <c r="LP3" s="25"/>
      <c r="LQ3" s="25"/>
      <c r="LR3" s="25"/>
    </row>
    <row r="4" spans="1:330" s="24" customFormat="1" ht="37.35" customHeight="1">
      <c r="A4" s="246" t="s">
        <v>195</v>
      </c>
      <c r="B4" s="251" t="s">
        <v>196</v>
      </c>
      <c r="C4" s="246" t="s">
        <v>197</v>
      </c>
      <c r="D4" s="26" t="s">
        <v>203</v>
      </c>
      <c r="E4" s="63" t="s">
        <v>42</v>
      </c>
      <c r="F4" s="36">
        <v>491</v>
      </c>
      <c r="G4" s="63">
        <v>677</v>
      </c>
      <c r="H4" s="36">
        <v>212</v>
      </c>
      <c r="I4" s="63">
        <v>167</v>
      </c>
      <c r="J4" s="36">
        <v>45</v>
      </c>
      <c r="K4" s="63">
        <v>5</v>
      </c>
      <c r="L4" s="63">
        <v>143</v>
      </c>
      <c r="M4" s="63">
        <v>58</v>
      </c>
      <c r="N4" s="312" t="s">
        <v>198</v>
      </c>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c r="IP4" s="25"/>
      <c r="IQ4" s="25"/>
      <c r="IR4" s="25"/>
      <c r="IS4" s="25"/>
      <c r="IT4" s="25"/>
      <c r="IU4" s="25"/>
      <c r="IV4" s="25"/>
      <c r="IW4" s="25"/>
      <c r="IX4" s="25"/>
      <c r="IY4" s="25"/>
      <c r="IZ4" s="25"/>
      <c r="JA4" s="25"/>
      <c r="JB4" s="25"/>
      <c r="JC4" s="25"/>
      <c r="JD4" s="25"/>
      <c r="JE4" s="25"/>
      <c r="JF4" s="25"/>
      <c r="JG4" s="25"/>
      <c r="JH4" s="25"/>
      <c r="JI4" s="25"/>
      <c r="JJ4" s="25"/>
      <c r="JK4" s="25"/>
      <c r="JL4" s="25"/>
      <c r="JM4" s="25"/>
      <c r="JN4" s="25"/>
      <c r="JO4" s="25"/>
      <c r="JP4" s="25"/>
      <c r="JQ4" s="25"/>
      <c r="JR4" s="25"/>
      <c r="JS4" s="25"/>
      <c r="JT4" s="25"/>
      <c r="JU4" s="25"/>
      <c r="JV4" s="25"/>
      <c r="JW4" s="25"/>
      <c r="JX4" s="25"/>
      <c r="JY4" s="25"/>
      <c r="JZ4" s="25"/>
      <c r="KA4" s="25"/>
      <c r="KB4" s="25"/>
      <c r="KC4" s="25"/>
      <c r="KD4" s="25"/>
      <c r="KE4" s="25"/>
      <c r="KF4" s="25"/>
      <c r="KG4" s="25"/>
      <c r="KH4" s="25"/>
      <c r="KI4" s="25"/>
      <c r="KJ4" s="25"/>
      <c r="KK4" s="25"/>
      <c r="KL4" s="25"/>
      <c r="KM4" s="25"/>
      <c r="KN4" s="25"/>
      <c r="KO4" s="25"/>
      <c r="KP4" s="25"/>
      <c r="KQ4" s="25"/>
      <c r="KR4" s="25"/>
      <c r="KS4" s="25"/>
      <c r="KT4" s="25"/>
      <c r="KU4" s="25"/>
      <c r="KV4" s="25"/>
      <c r="KW4" s="25"/>
      <c r="KX4" s="25"/>
      <c r="KY4" s="25"/>
      <c r="KZ4" s="25"/>
      <c r="LA4" s="25"/>
      <c r="LB4" s="25"/>
      <c r="LC4" s="25"/>
      <c r="LD4" s="25"/>
      <c r="LE4" s="25"/>
      <c r="LF4" s="25"/>
      <c r="LG4" s="25"/>
      <c r="LH4" s="25"/>
      <c r="LI4" s="25"/>
      <c r="LJ4" s="25"/>
      <c r="LK4" s="25"/>
      <c r="LL4" s="25"/>
      <c r="LM4" s="25"/>
      <c r="LN4" s="25"/>
      <c r="LO4" s="25"/>
      <c r="LP4" s="25"/>
      <c r="LQ4" s="25"/>
      <c r="LR4" s="25"/>
    </row>
    <row r="5" spans="1:330" s="28" customFormat="1" ht="79.349999999999994" customHeight="1">
      <c r="A5" s="246"/>
      <c r="B5" s="252"/>
      <c r="C5" s="246"/>
      <c r="D5" s="27" t="s">
        <v>205</v>
      </c>
      <c r="E5" s="36" t="s">
        <v>13</v>
      </c>
      <c r="F5" s="2">
        <v>64385</v>
      </c>
      <c r="G5" s="2">
        <v>41630</v>
      </c>
      <c r="H5" s="2">
        <v>16139</v>
      </c>
      <c r="I5" s="63">
        <v>10002</v>
      </c>
      <c r="J5" s="36">
        <v>6137</v>
      </c>
      <c r="K5" s="63">
        <v>2316</v>
      </c>
      <c r="L5" s="63">
        <v>5623</v>
      </c>
      <c r="M5" s="63">
        <v>4634</v>
      </c>
      <c r="N5" s="312"/>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c r="IW5" s="23"/>
      <c r="IX5" s="23"/>
      <c r="IY5" s="23"/>
      <c r="IZ5" s="23"/>
      <c r="JA5" s="23"/>
      <c r="JB5" s="23"/>
      <c r="JC5" s="23"/>
      <c r="JD5" s="23"/>
      <c r="JE5" s="23"/>
      <c r="JF5" s="23"/>
      <c r="JG5" s="23"/>
      <c r="JH5" s="23"/>
      <c r="JI5" s="23"/>
      <c r="JJ5" s="23"/>
      <c r="JK5" s="23"/>
      <c r="JL5" s="23"/>
      <c r="JM5" s="23"/>
      <c r="JN5" s="23"/>
      <c r="JO5" s="23"/>
      <c r="JP5" s="23"/>
      <c r="JQ5" s="23"/>
      <c r="JR5" s="23"/>
      <c r="JS5" s="23"/>
      <c r="JT5" s="23"/>
      <c r="JU5" s="23"/>
      <c r="JV5" s="23"/>
      <c r="JW5" s="23"/>
      <c r="JX5" s="23"/>
      <c r="JY5" s="23"/>
      <c r="JZ5" s="23"/>
      <c r="KA5" s="23"/>
      <c r="KB5" s="23"/>
      <c r="KC5" s="23"/>
      <c r="KD5" s="23"/>
      <c r="KE5" s="23"/>
      <c r="KF5" s="23"/>
      <c r="KG5" s="23"/>
      <c r="KH5" s="23"/>
      <c r="KI5" s="23"/>
      <c r="KJ5" s="23"/>
      <c r="KK5" s="23"/>
      <c r="KL5" s="23"/>
      <c r="KM5" s="23"/>
      <c r="KN5" s="23"/>
      <c r="KO5" s="23"/>
      <c r="KP5" s="23"/>
      <c r="KQ5" s="23"/>
      <c r="KR5" s="23"/>
      <c r="KS5" s="23"/>
      <c r="KT5" s="23"/>
      <c r="KU5" s="23"/>
      <c r="KV5" s="23"/>
      <c r="KW5" s="23"/>
      <c r="KX5" s="23"/>
      <c r="KY5" s="23"/>
      <c r="KZ5" s="23"/>
      <c r="LA5" s="23"/>
      <c r="LB5" s="23"/>
      <c r="LC5" s="23"/>
      <c r="LD5" s="23"/>
      <c r="LE5" s="23"/>
      <c r="LF5" s="23"/>
      <c r="LG5" s="23"/>
      <c r="LH5" s="23"/>
      <c r="LI5" s="23"/>
      <c r="LJ5" s="23"/>
      <c r="LK5" s="23"/>
      <c r="LL5" s="23"/>
      <c r="LM5" s="23"/>
      <c r="LN5" s="23"/>
      <c r="LO5" s="23"/>
      <c r="LP5" s="23"/>
      <c r="LQ5" s="23"/>
      <c r="LR5" s="23"/>
    </row>
    <row r="6" spans="1:330" s="28" customFormat="1" ht="37.35" customHeight="1">
      <c r="A6" s="246"/>
      <c r="B6" s="252"/>
      <c r="C6" s="246"/>
      <c r="D6" s="27" t="s">
        <v>204</v>
      </c>
      <c r="E6" s="36" t="s">
        <v>14</v>
      </c>
      <c r="F6" s="36">
        <v>188</v>
      </c>
      <c r="G6" s="63">
        <v>300</v>
      </c>
      <c r="H6" s="55">
        <v>165</v>
      </c>
      <c r="I6" s="36">
        <v>107</v>
      </c>
      <c r="J6" s="36">
        <v>58</v>
      </c>
      <c r="K6" s="36">
        <v>0</v>
      </c>
      <c r="L6" s="36">
        <v>107</v>
      </c>
      <c r="M6" s="63">
        <v>40</v>
      </c>
      <c r="N6" s="312"/>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row>
    <row r="7" spans="1:330" s="28" customFormat="1" ht="37.35" customHeight="1">
      <c r="A7" s="246"/>
      <c r="B7" s="252"/>
      <c r="C7" s="246"/>
      <c r="D7" s="27" t="s">
        <v>204</v>
      </c>
      <c r="E7" s="36" t="s">
        <v>15</v>
      </c>
      <c r="F7" s="36">
        <v>1247</v>
      </c>
      <c r="G7" s="63">
        <v>1608</v>
      </c>
      <c r="H7" s="55">
        <v>691</v>
      </c>
      <c r="I7" s="36">
        <v>526</v>
      </c>
      <c r="J7" s="36">
        <v>165</v>
      </c>
      <c r="K7" s="36">
        <v>0</v>
      </c>
      <c r="L7" s="36">
        <v>526</v>
      </c>
      <c r="M7" s="36">
        <v>289</v>
      </c>
      <c r="N7" s="312"/>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c r="IV7" s="23"/>
      <c r="IW7" s="23"/>
      <c r="IX7" s="23"/>
      <c r="IY7" s="23"/>
      <c r="IZ7" s="23"/>
      <c r="JA7" s="23"/>
      <c r="JB7" s="23"/>
      <c r="JC7" s="23"/>
      <c r="JD7" s="23"/>
      <c r="JE7" s="23"/>
      <c r="JF7" s="23"/>
      <c r="JG7" s="23"/>
      <c r="JH7" s="23"/>
      <c r="JI7" s="23"/>
      <c r="JJ7" s="23"/>
      <c r="JK7" s="23"/>
      <c r="JL7" s="23"/>
      <c r="JM7" s="23"/>
      <c r="JN7" s="23"/>
      <c r="JO7" s="23"/>
      <c r="JP7" s="23"/>
      <c r="JQ7" s="23"/>
      <c r="JR7" s="23"/>
      <c r="JS7" s="23"/>
      <c r="JT7" s="23"/>
      <c r="JU7" s="23"/>
      <c r="JV7" s="23"/>
      <c r="JW7" s="23"/>
      <c r="JX7" s="23"/>
      <c r="JY7" s="23"/>
      <c r="JZ7" s="23"/>
      <c r="KA7" s="23"/>
      <c r="KB7" s="23"/>
      <c r="KC7" s="23"/>
      <c r="KD7" s="23"/>
      <c r="KE7" s="23"/>
      <c r="KF7" s="23"/>
      <c r="KG7" s="23"/>
      <c r="KH7" s="23"/>
      <c r="KI7" s="23"/>
      <c r="KJ7" s="23"/>
      <c r="KK7" s="23"/>
      <c r="KL7" s="23"/>
      <c r="KM7" s="23"/>
      <c r="KN7" s="23"/>
      <c r="KO7" s="23"/>
      <c r="KP7" s="23"/>
      <c r="KQ7" s="23"/>
      <c r="KR7" s="23"/>
      <c r="KS7" s="23"/>
      <c r="KT7" s="23"/>
      <c r="KU7" s="23"/>
      <c r="KV7" s="23"/>
      <c r="KW7" s="23"/>
      <c r="KX7" s="23"/>
      <c r="KY7" s="23"/>
      <c r="KZ7" s="23"/>
      <c r="LA7" s="23"/>
      <c r="LB7" s="23"/>
      <c r="LC7" s="23"/>
      <c r="LD7" s="23"/>
      <c r="LE7" s="23"/>
      <c r="LF7" s="23"/>
      <c r="LG7" s="23"/>
      <c r="LH7" s="23"/>
      <c r="LI7" s="23"/>
      <c r="LJ7" s="23"/>
      <c r="LK7" s="23"/>
      <c r="LL7" s="23"/>
      <c r="LM7" s="23"/>
      <c r="LN7" s="23"/>
      <c r="LO7" s="23"/>
      <c r="LP7" s="23"/>
      <c r="LQ7" s="23"/>
      <c r="LR7" s="23"/>
    </row>
    <row r="8" spans="1:330" s="28" customFormat="1" ht="37.35" customHeight="1">
      <c r="A8" s="246"/>
      <c r="B8" s="253"/>
      <c r="C8" s="246"/>
      <c r="D8" s="27" t="s">
        <v>205</v>
      </c>
      <c r="E8" s="36" t="s">
        <v>16</v>
      </c>
      <c r="F8" s="36">
        <v>711</v>
      </c>
      <c r="G8" s="63">
        <v>321</v>
      </c>
      <c r="H8" s="55">
        <v>192</v>
      </c>
      <c r="I8" s="36">
        <v>121</v>
      </c>
      <c r="J8" s="36">
        <v>71</v>
      </c>
      <c r="K8" s="36">
        <v>0</v>
      </c>
      <c r="L8" s="36">
        <v>117</v>
      </c>
      <c r="M8" s="36">
        <v>57</v>
      </c>
      <c r="N8" s="312"/>
      <c r="O8" s="25"/>
      <c r="P8" s="25"/>
      <c r="Q8" s="25"/>
      <c r="R8" s="25"/>
      <c r="S8" s="25"/>
      <c r="T8" s="25"/>
      <c r="U8" s="25"/>
      <c r="V8" s="25"/>
      <c r="W8" s="25"/>
      <c r="X8" s="25"/>
      <c r="Y8" s="25"/>
      <c r="Z8" s="25"/>
      <c r="AA8" s="25"/>
      <c r="AB8" s="25"/>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c r="IV8" s="23"/>
      <c r="IW8" s="23"/>
      <c r="IX8" s="23"/>
      <c r="IY8" s="23"/>
      <c r="IZ8" s="23"/>
      <c r="JA8" s="23"/>
      <c r="JB8" s="23"/>
      <c r="JC8" s="23"/>
      <c r="JD8" s="23"/>
      <c r="JE8" s="23"/>
      <c r="JF8" s="23"/>
      <c r="JG8" s="23"/>
      <c r="JH8" s="23"/>
      <c r="JI8" s="23"/>
      <c r="JJ8" s="23"/>
      <c r="JK8" s="23"/>
      <c r="JL8" s="23"/>
      <c r="JM8" s="23"/>
      <c r="JN8" s="23"/>
      <c r="JO8" s="23"/>
      <c r="JP8" s="23"/>
      <c r="JQ8" s="23"/>
      <c r="JR8" s="23"/>
      <c r="JS8" s="23"/>
      <c r="JT8" s="23"/>
      <c r="JU8" s="23"/>
      <c r="JV8" s="23"/>
      <c r="JW8" s="23"/>
      <c r="JX8" s="23"/>
      <c r="JY8" s="23"/>
      <c r="JZ8" s="23"/>
      <c r="KA8" s="23"/>
      <c r="KB8" s="23"/>
      <c r="KC8" s="23"/>
      <c r="KD8" s="23"/>
      <c r="KE8" s="23"/>
      <c r="KF8" s="23"/>
      <c r="KG8" s="23"/>
      <c r="KH8" s="23"/>
      <c r="KI8" s="23"/>
      <c r="KJ8" s="23"/>
      <c r="KK8" s="23"/>
      <c r="KL8" s="23"/>
      <c r="KM8" s="23"/>
      <c r="KN8" s="23"/>
      <c r="KO8" s="23"/>
      <c r="KP8" s="23"/>
      <c r="KQ8" s="23"/>
      <c r="KR8" s="23"/>
      <c r="KS8" s="23"/>
      <c r="KT8" s="23"/>
      <c r="KU8" s="23"/>
      <c r="KV8" s="23"/>
      <c r="KW8" s="23"/>
      <c r="KX8" s="23"/>
      <c r="KY8" s="23"/>
      <c r="KZ8" s="23"/>
      <c r="LA8" s="23"/>
      <c r="LB8" s="23"/>
      <c r="LC8" s="23"/>
      <c r="LD8" s="23"/>
      <c r="LE8" s="23"/>
      <c r="LF8" s="23"/>
      <c r="LG8" s="23"/>
      <c r="LH8" s="23"/>
      <c r="LI8" s="23"/>
      <c r="LJ8" s="23"/>
      <c r="LK8" s="23"/>
      <c r="LL8" s="23"/>
      <c r="LM8" s="23"/>
      <c r="LN8" s="23"/>
      <c r="LO8" s="23"/>
      <c r="LP8" s="23"/>
      <c r="LQ8" s="23"/>
      <c r="LR8" s="23"/>
    </row>
    <row r="9" spans="1:330" ht="25.35" customHeight="1"/>
    <row r="10" spans="1:330" ht="53.1" customHeight="1">
      <c r="A10" s="304" t="s">
        <v>154</v>
      </c>
      <c r="B10" s="326"/>
      <c r="C10" s="326"/>
      <c r="D10" s="326"/>
      <c r="E10" s="326"/>
      <c r="F10" s="326"/>
      <c r="G10" s="326"/>
      <c r="H10" s="326"/>
      <c r="I10" s="326"/>
      <c r="J10" s="326"/>
      <c r="K10" s="326"/>
      <c r="L10" s="326"/>
      <c r="M10" s="303"/>
      <c r="AC10" s="25"/>
      <c r="AD10" s="25"/>
      <c r="AE10" s="25"/>
      <c r="AF10" s="25"/>
      <c r="AG10" s="25"/>
      <c r="AH10" s="25"/>
      <c r="AI10" s="25"/>
      <c r="AJ10" s="25"/>
      <c r="AK10" s="25"/>
      <c r="AL10" s="25"/>
      <c r="AM10" s="25"/>
      <c r="AN10" s="25"/>
      <c r="AO10" s="25"/>
      <c r="AP10" s="25"/>
      <c r="AQ10" s="25"/>
      <c r="AR10" s="25"/>
      <c r="AS10" s="25"/>
      <c r="AT10" s="25"/>
      <c r="AU10" s="25"/>
      <c r="AV10" s="25"/>
      <c r="AW10" s="25"/>
      <c r="AX10" s="25"/>
      <c r="AY10" s="25"/>
    </row>
    <row r="11" spans="1:330" ht="25.35" customHeight="1">
      <c r="A11" s="304" t="s">
        <v>159</v>
      </c>
      <c r="B11" s="326"/>
      <c r="C11" s="326"/>
      <c r="D11" s="326"/>
      <c r="E11" s="326"/>
      <c r="F11" s="326"/>
      <c r="G11" s="326"/>
      <c r="H11" s="326"/>
      <c r="I11" s="326"/>
      <c r="J11" s="326"/>
      <c r="K11" s="326"/>
      <c r="L11" s="326"/>
      <c r="M11" s="303"/>
      <c r="AC11" s="25"/>
      <c r="AD11" s="25"/>
      <c r="AE11" s="25"/>
      <c r="AF11" s="25"/>
      <c r="AG11" s="25"/>
      <c r="AH11" s="25"/>
      <c r="AI11" s="25"/>
      <c r="AJ11" s="25"/>
      <c r="AK11" s="25"/>
      <c r="AL11" s="25"/>
      <c r="AM11" s="25"/>
      <c r="AN11" s="25"/>
      <c r="AO11" s="25"/>
      <c r="AP11" s="25"/>
      <c r="AQ11" s="25"/>
      <c r="AR11" s="25"/>
      <c r="AS11" s="25"/>
      <c r="AT11" s="25"/>
      <c r="AU11" s="25"/>
      <c r="AV11" s="25"/>
      <c r="AW11" s="25"/>
      <c r="AX11" s="25"/>
      <c r="AY11" s="25"/>
    </row>
    <row r="12" spans="1:330" ht="93" customHeight="1">
      <c r="A12" s="21" t="s">
        <v>5</v>
      </c>
      <c r="B12" s="21" t="s">
        <v>6</v>
      </c>
      <c r="C12" s="21" t="s">
        <v>7</v>
      </c>
      <c r="D12" s="21" t="s">
        <v>174</v>
      </c>
      <c r="E12" s="21" t="s">
        <v>8</v>
      </c>
      <c r="F12" s="21" t="s">
        <v>156</v>
      </c>
      <c r="G12" s="21" t="s">
        <v>157</v>
      </c>
      <c r="H12" s="21" t="s">
        <v>173</v>
      </c>
      <c r="I12" s="21" t="s">
        <v>35</v>
      </c>
      <c r="J12" s="21" t="s">
        <v>36</v>
      </c>
      <c r="K12" s="21" t="s">
        <v>158</v>
      </c>
      <c r="L12" s="21" t="s">
        <v>37</v>
      </c>
      <c r="M12" s="21" t="s">
        <v>38</v>
      </c>
      <c r="AC12" s="25"/>
      <c r="AD12" s="25"/>
      <c r="AE12" s="25"/>
      <c r="AF12" s="25"/>
      <c r="AG12" s="25"/>
      <c r="AH12" s="25"/>
      <c r="AI12" s="25"/>
      <c r="AJ12" s="25"/>
      <c r="AK12" s="25"/>
      <c r="AL12" s="25"/>
      <c r="AM12" s="25"/>
      <c r="AN12" s="25"/>
      <c r="AO12" s="25"/>
      <c r="AP12" s="25"/>
      <c r="AQ12" s="25"/>
      <c r="AR12" s="25"/>
      <c r="AS12" s="25"/>
      <c r="AT12" s="25"/>
      <c r="AU12" s="25"/>
      <c r="AV12" s="25"/>
      <c r="AW12" s="25"/>
      <c r="AX12" s="25"/>
      <c r="AY12" s="25"/>
    </row>
    <row r="13" spans="1:330" ht="37.35" customHeight="1">
      <c r="A13" s="246" t="s">
        <v>195</v>
      </c>
      <c r="B13" s="251" t="s">
        <v>196</v>
      </c>
      <c r="C13" s="246" t="s">
        <v>197</v>
      </c>
      <c r="D13" s="26" t="s">
        <v>203</v>
      </c>
      <c r="E13" s="63" t="s">
        <v>42</v>
      </c>
      <c r="F13" s="70">
        <f>F4/F4</f>
        <v>1</v>
      </c>
      <c r="G13" s="70">
        <v>1</v>
      </c>
      <c r="H13" s="71">
        <f>H4/G4</f>
        <v>0.31314623338257014</v>
      </c>
      <c r="I13" s="210">
        <f>I4/$H$4</f>
        <v>0.78773584905660377</v>
      </c>
      <c r="J13" s="210">
        <f>J4/$H$4</f>
        <v>0.21226415094339623</v>
      </c>
      <c r="K13" s="210">
        <f>K4/F4</f>
        <v>1.0183299389002037E-2</v>
      </c>
      <c r="L13" s="210">
        <f>L4/$H$4</f>
        <v>0.67452830188679247</v>
      </c>
      <c r="M13" s="210">
        <f>M4/$H$4</f>
        <v>0.27358490566037735</v>
      </c>
      <c r="AD13" s="25"/>
    </row>
    <row r="14" spans="1:330" ht="37.35" customHeight="1">
      <c r="A14" s="246"/>
      <c r="B14" s="252"/>
      <c r="C14" s="246"/>
      <c r="D14" s="27" t="s">
        <v>205</v>
      </c>
      <c r="E14" s="36" t="s">
        <v>13</v>
      </c>
      <c r="F14" s="70">
        <f t="shared" ref="F14:F17" si="0">F5/F5</f>
        <v>1</v>
      </c>
      <c r="G14" s="70">
        <v>1</v>
      </c>
      <c r="H14" s="71">
        <f t="shared" ref="H14:H16" si="1">H5/G5</f>
        <v>0.38767715589718954</v>
      </c>
      <c r="I14" s="210">
        <f>I5/$H$5</f>
        <v>0.61974100006196176</v>
      </c>
      <c r="J14" s="210">
        <f>J5/$H$5</f>
        <v>0.3802589999380383</v>
      </c>
      <c r="K14" s="210">
        <f t="shared" ref="K14:K16" si="2">K5/F5</f>
        <v>3.597111128368409E-2</v>
      </c>
      <c r="L14" s="210">
        <f>L5/$H$5</f>
        <v>0.34841068219840138</v>
      </c>
      <c r="M14" s="210">
        <f>M5/$H$5</f>
        <v>0.28713055331804943</v>
      </c>
      <c r="AD14" s="25"/>
    </row>
    <row r="15" spans="1:330" ht="37.35" customHeight="1">
      <c r="A15" s="246"/>
      <c r="B15" s="252"/>
      <c r="C15" s="246"/>
      <c r="D15" s="27" t="s">
        <v>204</v>
      </c>
      <c r="E15" s="36" t="s">
        <v>14</v>
      </c>
      <c r="F15" s="70">
        <f t="shared" si="0"/>
        <v>1</v>
      </c>
      <c r="G15" s="70">
        <v>1</v>
      </c>
      <c r="H15" s="71">
        <f>H6/G6</f>
        <v>0.55000000000000004</v>
      </c>
      <c r="I15" s="210">
        <f>I6/$H$6</f>
        <v>0.64848484848484844</v>
      </c>
      <c r="J15" s="210">
        <f>J6/$H$6</f>
        <v>0.3515151515151515</v>
      </c>
      <c r="K15" s="210">
        <f>K6/F6</f>
        <v>0</v>
      </c>
      <c r="L15" s="210">
        <f>L6/$H$6</f>
        <v>0.64848484848484844</v>
      </c>
      <c r="M15" s="210">
        <f>M6/$H$6</f>
        <v>0.24242424242424243</v>
      </c>
      <c r="AD15" s="25"/>
    </row>
    <row r="16" spans="1:330" ht="37.35" customHeight="1">
      <c r="A16" s="246"/>
      <c r="B16" s="252"/>
      <c r="C16" s="246"/>
      <c r="D16" s="27" t="s">
        <v>204</v>
      </c>
      <c r="E16" s="36" t="s">
        <v>15</v>
      </c>
      <c r="F16" s="70">
        <f t="shared" si="0"/>
        <v>1</v>
      </c>
      <c r="G16" s="70">
        <v>1</v>
      </c>
      <c r="H16" s="71">
        <f t="shared" si="1"/>
        <v>0.42972636815920395</v>
      </c>
      <c r="I16" s="210">
        <f>I7/$H$7</f>
        <v>0.76121562952243127</v>
      </c>
      <c r="J16" s="210">
        <f>J7/$H$7</f>
        <v>0.23878437047756873</v>
      </c>
      <c r="K16" s="210">
        <f t="shared" si="2"/>
        <v>0</v>
      </c>
      <c r="L16" s="210">
        <f>L7/$H$7</f>
        <v>0.76121562952243127</v>
      </c>
      <c r="M16" s="210">
        <f>M7/$H$7</f>
        <v>0.41823444283646888</v>
      </c>
      <c r="AD16" s="25"/>
    </row>
    <row r="17" spans="1:30" ht="37.35" customHeight="1">
      <c r="A17" s="246"/>
      <c r="B17" s="253"/>
      <c r="C17" s="246"/>
      <c r="D17" s="27" t="s">
        <v>205</v>
      </c>
      <c r="E17" s="36" t="s">
        <v>16</v>
      </c>
      <c r="F17" s="70">
        <f t="shared" si="0"/>
        <v>1</v>
      </c>
      <c r="G17" s="70">
        <v>1</v>
      </c>
      <c r="H17" s="71">
        <f>H8/G8</f>
        <v>0.59813084112149528</v>
      </c>
      <c r="I17" s="210">
        <f>I8/$H$8</f>
        <v>0.63020833333333337</v>
      </c>
      <c r="J17" s="210">
        <f>J8/$H$8</f>
        <v>0.36979166666666669</v>
      </c>
      <c r="K17" s="210">
        <f>K8/F8</f>
        <v>0</v>
      </c>
      <c r="L17" s="210">
        <f>L8/$H$8</f>
        <v>0.609375</v>
      </c>
      <c r="M17" s="210">
        <f>M8/$H$8</f>
        <v>0.296875</v>
      </c>
      <c r="AD17" s="25"/>
    </row>
    <row r="18" spans="1:30" ht="27" customHeight="1">
      <c r="A18" s="72"/>
      <c r="B18" s="73"/>
      <c r="C18" s="73"/>
      <c r="E18" s="29"/>
      <c r="F18" s="29"/>
      <c r="G18" s="74"/>
      <c r="H18" s="75"/>
      <c r="I18" s="75"/>
      <c r="J18" s="75"/>
      <c r="K18" s="75"/>
      <c r="L18" s="75"/>
      <c r="M18" s="75"/>
      <c r="N18" s="75"/>
      <c r="O18" s="75"/>
      <c r="P18" s="75"/>
      <c r="Q18" s="75"/>
      <c r="R18" s="75"/>
      <c r="S18" s="75"/>
      <c r="T18" s="75"/>
      <c r="U18" s="75"/>
      <c r="V18" s="75"/>
      <c r="W18" s="75"/>
      <c r="X18" s="75"/>
      <c r="Y18" s="75"/>
      <c r="Z18" s="75"/>
      <c r="AA18" s="75"/>
      <c r="AB18" s="75"/>
      <c r="AC18" s="30"/>
    </row>
    <row r="19" spans="1:30" ht="31.35" customHeight="1" thickBot="1">
      <c r="A19" s="313" t="s">
        <v>160</v>
      </c>
      <c r="B19" s="314"/>
      <c r="C19" s="314"/>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5"/>
    </row>
    <row r="20" spans="1:30" s="25" customFormat="1" ht="53.1" customHeight="1">
      <c r="A20" s="301" t="s">
        <v>5</v>
      </c>
      <c r="B20" s="301" t="s">
        <v>6</v>
      </c>
      <c r="C20" s="301" t="s">
        <v>7</v>
      </c>
      <c r="D20" s="302" t="s">
        <v>174</v>
      </c>
      <c r="E20" s="302" t="s">
        <v>8</v>
      </c>
      <c r="F20" s="304" t="s">
        <v>156</v>
      </c>
      <c r="G20" s="310" t="s">
        <v>157</v>
      </c>
      <c r="H20" s="321"/>
      <c r="I20" s="311"/>
      <c r="J20" s="310" t="s">
        <v>173</v>
      </c>
      <c r="K20" s="321"/>
      <c r="L20" s="311"/>
      <c r="M20" s="310" t="s">
        <v>35</v>
      </c>
      <c r="N20" s="321"/>
      <c r="O20" s="311"/>
      <c r="P20" s="310" t="s">
        <v>36</v>
      </c>
      <c r="Q20" s="321"/>
      <c r="R20" s="311"/>
      <c r="S20" s="310" t="s">
        <v>72</v>
      </c>
      <c r="T20" s="321"/>
      <c r="U20" s="311"/>
      <c r="V20" s="310" t="s">
        <v>37</v>
      </c>
      <c r="W20" s="321"/>
      <c r="X20" s="311"/>
      <c r="Y20" s="310" t="s">
        <v>38</v>
      </c>
      <c r="Z20" s="321"/>
      <c r="AA20" s="311"/>
      <c r="AB20" s="315" t="s">
        <v>12</v>
      </c>
    </row>
    <row r="21" spans="1:30" s="25" customFormat="1" ht="75" customHeight="1">
      <c r="A21" s="309"/>
      <c r="B21" s="309"/>
      <c r="C21" s="309"/>
      <c r="D21" s="302"/>
      <c r="E21" s="302"/>
      <c r="F21" s="304"/>
      <c r="G21" s="76" t="s">
        <v>19</v>
      </c>
      <c r="H21" s="21" t="s">
        <v>20</v>
      </c>
      <c r="I21" s="31" t="s">
        <v>94</v>
      </c>
      <c r="J21" s="76" t="s">
        <v>19</v>
      </c>
      <c r="K21" s="21" t="s">
        <v>20</v>
      </c>
      <c r="L21" s="31" t="s">
        <v>94</v>
      </c>
      <c r="M21" s="76" t="s">
        <v>19</v>
      </c>
      <c r="N21" s="21" t="s">
        <v>20</v>
      </c>
      <c r="O21" s="31" t="s">
        <v>94</v>
      </c>
      <c r="P21" s="76" t="s">
        <v>19</v>
      </c>
      <c r="Q21" s="21" t="s">
        <v>20</v>
      </c>
      <c r="R21" s="31" t="s">
        <v>94</v>
      </c>
      <c r="S21" s="76" t="s">
        <v>19</v>
      </c>
      <c r="T21" s="21" t="s">
        <v>20</v>
      </c>
      <c r="U21" s="31" t="s">
        <v>94</v>
      </c>
      <c r="V21" s="76" t="s">
        <v>19</v>
      </c>
      <c r="W21" s="21" t="s">
        <v>20</v>
      </c>
      <c r="X21" s="31" t="s">
        <v>94</v>
      </c>
      <c r="Y21" s="76" t="s">
        <v>19</v>
      </c>
      <c r="Z21" s="21" t="s">
        <v>20</v>
      </c>
      <c r="AA21" s="31" t="s">
        <v>94</v>
      </c>
      <c r="AB21" s="325"/>
    </row>
    <row r="22" spans="1:30" s="25" customFormat="1" ht="39" customHeight="1">
      <c r="A22" s="246" t="s">
        <v>195</v>
      </c>
      <c r="B22" s="251" t="s">
        <v>196</v>
      </c>
      <c r="C22" s="246" t="s">
        <v>197</v>
      </c>
      <c r="D22" s="26" t="s">
        <v>203</v>
      </c>
      <c r="E22" s="63" t="s">
        <v>42</v>
      </c>
      <c r="F22" s="55">
        <v>491</v>
      </c>
      <c r="G22" s="77">
        <v>407</v>
      </c>
      <c r="H22" s="63">
        <v>270</v>
      </c>
      <c r="I22" s="78">
        <v>0</v>
      </c>
      <c r="J22" s="77">
        <v>139</v>
      </c>
      <c r="K22" s="63">
        <v>73</v>
      </c>
      <c r="L22" s="78">
        <v>0</v>
      </c>
      <c r="M22" s="77">
        <v>114</v>
      </c>
      <c r="N22" s="63">
        <v>53</v>
      </c>
      <c r="O22" s="79">
        <v>0</v>
      </c>
      <c r="P22" s="77">
        <v>25</v>
      </c>
      <c r="Q22" s="63">
        <v>20</v>
      </c>
      <c r="R22" s="79">
        <v>0</v>
      </c>
      <c r="S22" s="77">
        <v>2</v>
      </c>
      <c r="T22" s="63">
        <v>3</v>
      </c>
      <c r="U22" s="79">
        <v>0</v>
      </c>
      <c r="V22" s="77">
        <v>98</v>
      </c>
      <c r="W22" s="63">
        <v>45</v>
      </c>
      <c r="X22" s="79">
        <v>0</v>
      </c>
      <c r="Y22" s="77">
        <v>44</v>
      </c>
      <c r="Z22" s="63">
        <v>14</v>
      </c>
      <c r="AA22" s="79">
        <v>0</v>
      </c>
      <c r="AB22" s="32"/>
    </row>
    <row r="23" spans="1:30" ht="95.1" customHeight="1">
      <c r="A23" s="246"/>
      <c r="B23" s="252"/>
      <c r="C23" s="246"/>
      <c r="D23" s="27" t="s">
        <v>205</v>
      </c>
      <c r="E23" s="36" t="s">
        <v>13</v>
      </c>
      <c r="F23" s="80">
        <v>64385</v>
      </c>
      <c r="G23" s="81">
        <v>23150</v>
      </c>
      <c r="H23" s="63">
        <v>18480</v>
      </c>
      <c r="I23" s="78">
        <v>0</v>
      </c>
      <c r="J23" s="81">
        <v>8088</v>
      </c>
      <c r="K23" s="66">
        <v>8051</v>
      </c>
      <c r="L23" s="82">
        <v>0</v>
      </c>
      <c r="M23" s="81">
        <v>5496</v>
      </c>
      <c r="N23" s="83">
        <v>4506</v>
      </c>
      <c r="O23" s="84">
        <v>0</v>
      </c>
      <c r="P23" s="81">
        <v>2592</v>
      </c>
      <c r="Q23" s="83">
        <v>3545</v>
      </c>
      <c r="R23" s="84">
        <v>0</v>
      </c>
      <c r="S23" s="81">
        <v>1011</v>
      </c>
      <c r="T23" s="83">
        <v>1305</v>
      </c>
      <c r="U23" s="84">
        <v>0</v>
      </c>
      <c r="V23" s="81">
        <v>3236</v>
      </c>
      <c r="W23" s="83">
        <v>2387</v>
      </c>
      <c r="X23" s="84">
        <v>0</v>
      </c>
      <c r="Y23" s="81">
        <v>2654</v>
      </c>
      <c r="Z23" s="63">
        <v>1980</v>
      </c>
      <c r="AA23" s="85">
        <v>0</v>
      </c>
      <c r="AB23" s="33"/>
    </row>
    <row r="24" spans="1:30" ht="37.35" customHeight="1">
      <c r="A24" s="246"/>
      <c r="B24" s="252"/>
      <c r="C24" s="246"/>
      <c r="D24" s="27" t="s">
        <v>204</v>
      </c>
      <c r="E24" s="36" t="s">
        <v>14</v>
      </c>
      <c r="F24" s="55">
        <v>188</v>
      </c>
      <c r="G24" s="39">
        <v>190</v>
      </c>
      <c r="H24" s="36">
        <v>110</v>
      </c>
      <c r="I24" s="78">
        <v>0</v>
      </c>
      <c r="J24" s="39">
        <v>104</v>
      </c>
      <c r="K24" s="36">
        <v>61</v>
      </c>
      <c r="L24" s="78">
        <v>0</v>
      </c>
      <c r="M24" s="39">
        <v>66</v>
      </c>
      <c r="N24" s="36">
        <v>41</v>
      </c>
      <c r="O24" s="86">
        <v>0</v>
      </c>
      <c r="P24" s="39">
        <v>38</v>
      </c>
      <c r="Q24" s="36">
        <v>20</v>
      </c>
      <c r="R24" s="86">
        <v>0</v>
      </c>
      <c r="S24" s="39">
        <v>0</v>
      </c>
      <c r="T24" s="36">
        <v>0</v>
      </c>
      <c r="U24" s="78">
        <v>0</v>
      </c>
      <c r="V24" s="39">
        <v>66</v>
      </c>
      <c r="W24" s="36">
        <v>41</v>
      </c>
      <c r="X24" s="86">
        <v>0</v>
      </c>
      <c r="Y24" s="39">
        <v>25</v>
      </c>
      <c r="Z24" s="36">
        <v>15</v>
      </c>
      <c r="AA24" s="86">
        <v>0</v>
      </c>
      <c r="AB24" s="33"/>
    </row>
    <row r="25" spans="1:30" ht="37.35" customHeight="1">
      <c r="A25" s="246"/>
      <c r="B25" s="252"/>
      <c r="C25" s="246"/>
      <c r="D25" s="27" t="s">
        <v>204</v>
      </c>
      <c r="E25" s="36" t="s">
        <v>15</v>
      </c>
      <c r="F25" s="55">
        <v>1247</v>
      </c>
      <c r="G25" s="39">
        <v>838</v>
      </c>
      <c r="H25" s="36">
        <v>770</v>
      </c>
      <c r="I25" s="86">
        <v>0</v>
      </c>
      <c r="J25" s="39">
        <v>355</v>
      </c>
      <c r="K25" s="36">
        <v>336</v>
      </c>
      <c r="L25" s="86">
        <v>0</v>
      </c>
      <c r="M25" s="39">
        <v>277</v>
      </c>
      <c r="N25" s="36">
        <v>249</v>
      </c>
      <c r="O25" s="86">
        <v>0</v>
      </c>
      <c r="P25" s="39">
        <v>78</v>
      </c>
      <c r="Q25" s="36">
        <v>87</v>
      </c>
      <c r="R25" s="86">
        <v>0</v>
      </c>
      <c r="S25" s="39">
        <v>0</v>
      </c>
      <c r="T25" s="36">
        <v>0</v>
      </c>
      <c r="U25" s="86">
        <v>0</v>
      </c>
      <c r="V25" s="39">
        <v>277</v>
      </c>
      <c r="W25" s="36">
        <v>249</v>
      </c>
      <c r="X25" s="86">
        <v>0</v>
      </c>
      <c r="Y25" s="39">
        <v>153</v>
      </c>
      <c r="Z25" s="36">
        <v>136</v>
      </c>
      <c r="AA25" s="86">
        <v>0</v>
      </c>
      <c r="AB25" s="33"/>
    </row>
    <row r="26" spans="1:30" ht="37.35" customHeight="1" thickBot="1">
      <c r="A26" s="246"/>
      <c r="B26" s="253"/>
      <c r="C26" s="246"/>
      <c r="D26" s="27" t="s">
        <v>205</v>
      </c>
      <c r="E26" s="36" t="s">
        <v>16</v>
      </c>
      <c r="F26" s="55">
        <v>711</v>
      </c>
      <c r="G26" s="87">
        <v>158</v>
      </c>
      <c r="H26" s="88">
        <v>163</v>
      </c>
      <c r="I26" s="89">
        <v>0</v>
      </c>
      <c r="J26" s="87">
        <v>95</v>
      </c>
      <c r="K26" s="88">
        <v>97</v>
      </c>
      <c r="L26" s="89">
        <v>0</v>
      </c>
      <c r="M26" s="87">
        <v>58</v>
      </c>
      <c r="N26" s="88">
        <v>63</v>
      </c>
      <c r="O26" s="90">
        <v>0</v>
      </c>
      <c r="P26" s="87">
        <v>37</v>
      </c>
      <c r="Q26" s="88">
        <v>34</v>
      </c>
      <c r="R26" s="90">
        <v>0</v>
      </c>
      <c r="S26" s="87">
        <v>0</v>
      </c>
      <c r="T26" s="88">
        <v>0</v>
      </c>
      <c r="U26" s="89">
        <v>0</v>
      </c>
      <c r="V26" s="87">
        <v>57</v>
      </c>
      <c r="W26" s="88">
        <v>60</v>
      </c>
      <c r="X26" s="90">
        <v>0</v>
      </c>
      <c r="Y26" s="87">
        <v>28</v>
      </c>
      <c r="Z26" s="88">
        <v>29</v>
      </c>
      <c r="AA26" s="90">
        <v>0</v>
      </c>
      <c r="AB26" s="34"/>
    </row>
    <row r="27" spans="1:30" ht="25.35" customHeight="1"/>
    <row r="28" spans="1:30" ht="31.35" customHeight="1" thickBot="1">
      <c r="A28" s="313" t="s">
        <v>161</v>
      </c>
      <c r="B28" s="314"/>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5"/>
    </row>
    <row r="29" spans="1:30" s="25" customFormat="1" ht="48" customHeight="1">
      <c r="A29" s="301" t="s">
        <v>5</v>
      </c>
      <c r="B29" s="301" t="s">
        <v>6</v>
      </c>
      <c r="C29" s="301" t="s">
        <v>7</v>
      </c>
      <c r="D29" s="302" t="s">
        <v>174</v>
      </c>
      <c r="E29" s="302" t="s">
        <v>8</v>
      </c>
      <c r="F29" s="304" t="s">
        <v>156</v>
      </c>
      <c r="G29" s="318" t="s">
        <v>157</v>
      </c>
      <c r="H29" s="319"/>
      <c r="I29" s="320"/>
      <c r="J29" s="321" t="s">
        <v>173</v>
      </c>
      <c r="K29" s="321"/>
      <c r="L29" s="311"/>
      <c r="M29" s="322" t="s">
        <v>35</v>
      </c>
      <c r="N29" s="323"/>
      <c r="O29" s="324"/>
      <c r="P29" s="322" t="s">
        <v>36</v>
      </c>
      <c r="Q29" s="323"/>
      <c r="R29" s="324"/>
      <c r="S29" s="322" t="s">
        <v>72</v>
      </c>
      <c r="T29" s="323"/>
      <c r="U29" s="324"/>
      <c r="V29" s="322" t="s">
        <v>37</v>
      </c>
      <c r="W29" s="323"/>
      <c r="X29" s="324"/>
      <c r="Y29" s="322" t="s">
        <v>38</v>
      </c>
      <c r="Z29" s="323"/>
      <c r="AA29" s="324"/>
      <c r="AB29" s="301" t="s">
        <v>12</v>
      </c>
    </row>
    <row r="30" spans="1:30" ht="89.85" customHeight="1">
      <c r="A30" s="309"/>
      <c r="B30" s="309"/>
      <c r="C30" s="309"/>
      <c r="D30" s="302"/>
      <c r="E30" s="302"/>
      <c r="F30" s="304"/>
      <c r="G30" s="91" t="s">
        <v>19</v>
      </c>
      <c r="H30" s="92" t="s">
        <v>20</v>
      </c>
      <c r="I30" s="35" t="s">
        <v>94</v>
      </c>
      <c r="J30" s="93" t="s">
        <v>100</v>
      </c>
      <c r="K30" s="92" t="s">
        <v>102</v>
      </c>
      <c r="L30" s="35" t="s">
        <v>101</v>
      </c>
      <c r="M30" s="91" t="s">
        <v>103</v>
      </c>
      <c r="N30" s="92" t="s">
        <v>104</v>
      </c>
      <c r="O30" s="35" t="s">
        <v>105</v>
      </c>
      <c r="P30" s="91" t="s">
        <v>106</v>
      </c>
      <c r="Q30" s="92" t="s">
        <v>107</v>
      </c>
      <c r="R30" s="35" t="s">
        <v>108</v>
      </c>
      <c r="S30" s="91" t="s">
        <v>109</v>
      </c>
      <c r="T30" s="92" t="s">
        <v>110</v>
      </c>
      <c r="U30" s="35" t="s">
        <v>111</v>
      </c>
      <c r="V30" s="91" t="s">
        <v>112</v>
      </c>
      <c r="W30" s="92" t="s">
        <v>113</v>
      </c>
      <c r="X30" s="35" t="s">
        <v>114</v>
      </c>
      <c r="Y30" s="91" t="s">
        <v>115</v>
      </c>
      <c r="Z30" s="92" t="s">
        <v>116</v>
      </c>
      <c r="AA30" s="35" t="s">
        <v>117</v>
      </c>
      <c r="AB30" s="309"/>
    </row>
    <row r="31" spans="1:30" ht="37.35" customHeight="1">
      <c r="A31" s="246" t="s">
        <v>195</v>
      </c>
      <c r="B31" s="251" t="s">
        <v>196</v>
      </c>
      <c r="C31" s="246" t="s">
        <v>197</v>
      </c>
      <c r="D31" s="26" t="s">
        <v>203</v>
      </c>
      <c r="E31" s="63" t="s">
        <v>42</v>
      </c>
      <c r="F31" s="55">
        <v>491</v>
      </c>
      <c r="G31" s="208">
        <f>G22/($G22+$H22+$I22)</f>
        <v>0.60118168389955684</v>
      </c>
      <c r="H31" s="210">
        <f>H22/($G22+$H22+$I22)</f>
        <v>0.3988183161004431</v>
      </c>
      <c r="I31" s="209">
        <f>I22/($G22+$H22+$I22)</f>
        <v>0</v>
      </c>
      <c r="J31" s="211">
        <f>J22/G22</f>
        <v>0.34152334152334152</v>
      </c>
      <c r="K31" s="210">
        <f>K22/H22</f>
        <v>0.27037037037037037</v>
      </c>
      <c r="L31" s="209" t="e">
        <f>L22/I22</f>
        <v>#DIV/0!</v>
      </c>
      <c r="M31" s="94">
        <f>M22/$J$22</f>
        <v>0.82014388489208634</v>
      </c>
      <c r="N31" s="95">
        <f>N22/$K$22</f>
        <v>0.72602739726027399</v>
      </c>
      <c r="O31" s="96" t="e">
        <f>O22/$L22</f>
        <v>#DIV/0!</v>
      </c>
      <c r="P31" s="94">
        <f>P22/$J$22</f>
        <v>0.17985611510791366</v>
      </c>
      <c r="Q31" s="95">
        <f>Q22/$K$22</f>
        <v>0.27397260273972601</v>
      </c>
      <c r="R31" s="96" t="e">
        <f>R22/$L22</f>
        <v>#DIV/0!</v>
      </c>
      <c r="S31" s="208">
        <f>S22/'Indicador 8'!$G5</f>
        <v>6.5359477124183009E-3</v>
      </c>
      <c r="T31" s="210">
        <f>T22/'Indicador 8'!$H5</f>
        <v>1.6216216216216217E-2</v>
      </c>
      <c r="U31" s="209" t="e">
        <f>U22/#REF!</f>
        <v>#REF!</v>
      </c>
      <c r="V31" s="208">
        <f>V22/$J$22</f>
        <v>0.70503597122302153</v>
      </c>
      <c r="W31" s="210">
        <f>W22/$K$22</f>
        <v>0.61643835616438358</v>
      </c>
      <c r="X31" s="209" t="e">
        <f t="shared" ref="X31" si="3">X22/$L$24</f>
        <v>#DIV/0!</v>
      </c>
      <c r="Y31" s="208">
        <f>Y22/$J$22</f>
        <v>0.31654676258992803</v>
      </c>
      <c r="Z31" s="210">
        <f>Z22/$K$22</f>
        <v>0.19178082191780821</v>
      </c>
      <c r="AA31" s="209" t="e">
        <f>AA22/$L$22</f>
        <v>#DIV/0!</v>
      </c>
      <c r="AB31" s="216"/>
    </row>
    <row r="32" spans="1:30" ht="37.35" customHeight="1">
      <c r="A32" s="246"/>
      <c r="B32" s="252"/>
      <c r="C32" s="246"/>
      <c r="D32" s="27" t="s">
        <v>205</v>
      </c>
      <c r="E32" s="36" t="s">
        <v>13</v>
      </c>
      <c r="F32" s="55">
        <v>64385</v>
      </c>
      <c r="G32" s="208">
        <f>G23/($G23+$H23+$I23)</f>
        <v>0.55608935863559927</v>
      </c>
      <c r="H32" s="210">
        <f>H23/($G23+$H23+$I23)</f>
        <v>0.44391064136440067</v>
      </c>
      <c r="I32" s="209">
        <f t="shared" ref="I32" si="4">I23/($G23+$H23+$I23)</f>
        <v>0</v>
      </c>
      <c r="J32" s="211">
        <f t="shared" ref="J32:K35" si="5">J23/G23</f>
        <v>0.34937365010799137</v>
      </c>
      <c r="K32" s="210">
        <f t="shared" si="5"/>
        <v>0.43566017316017314</v>
      </c>
      <c r="L32" s="209" t="e">
        <f t="shared" ref="L32" si="6">L23/I23</f>
        <v>#DIV/0!</v>
      </c>
      <c r="M32" s="94">
        <f>M23/$J$23</f>
        <v>0.67952522255192882</v>
      </c>
      <c r="N32" s="95">
        <f>N23/$K$23</f>
        <v>0.55968202707738168</v>
      </c>
      <c r="O32" s="96" t="e">
        <f>O23/$L23</f>
        <v>#DIV/0!</v>
      </c>
      <c r="P32" s="94">
        <f>P23/$J$23</f>
        <v>0.32047477744807124</v>
      </c>
      <c r="Q32" s="95">
        <f>Q23/$K$23</f>
        <v>0.44031797292261832</v>
      </c>
      <c r="R32" s="96" t="e">
        <f>R23/$L23</f>
        <v>#DIV/0!</v>
      </c>
      <c r="S32" s="208">
        <f>S23/'Indicador 8'!$G6</f>
        <v>2.9469204535517532E-2</v>
      </c>
      <c r="T32" s="210">
        <f>T23/'Indicador 8'!$H6</f>
        <v>4.3387193297426692E-2</v>
      </c>
      <c r="U32" s="209" t="e">
        <f>U23/#REF!</f>
        <v>#REF!</v>
      </c>
      <c r="V32" s="208">
        <f>V23/$J$23</f>
        <v>0.40009891196834818</v>
      </c>
      <c r="W32" s="210">
        <f>W23/$K$23</f>
        <v>0.2964849087069929</v>
      </c>
      <c r="X32" s="209" t="e">
        <f>X23/$L$23</f>
        <v>#DIV/0!</v>
      </c>
      <c r="Y32" s="208">
        <f>Y23/$J$23</f>
        <v>0.3281404549950544</v>
      </c>
      <c r="Z32" s="210">
        <f>Z23/$K$23</f>
        <v>0.24593218233759781</v>
      </c>
      <c r="AA32" s="209" t="e">
        <f>AA23/$L$22</f>
        <v>#DIV/0!</v>
      </c>
      <c r="AB32" s="216"/>
    </row>
    <row r="33" spans="1:28" ht="37.35" customHeight="1">
      <c r="A33" s="246"/>
      <c r="B33" s="252"/>
      <c r="C33" s="246"/>
      <c r="D33" s="27" t="s">
        <v>204</v>
      </c>
      <c r="E33" s="36" t="s">
        <v>14</v>
      </c>
      <c r="F33" s="55">
        <v>188</v>
      </c>
      <c r="G33" s="208">
        <f t="shared" ref="G33:I33" si="7">G24/($G24+$H24+$I24)</f>
        <v>0.6333333333333333</v>
      </c>
      <c r="H33" s="210">
        <f t="shared" si="7"/>
        <v>0.36666666666666664</v>
      </c>
      <c r="I33" s="209">
        <f t="shared" si="7"/>
        <v>0</v>
      </c>
      <c r="J33" s="211">
        <f t="shared" si="5"/>
        <v>0.54736842105263162</v>
      </c>
      <c r="K33" s="210">
        <f t="shared" si="5"/>
        <v>0.55454545454545456</v>
      </c>
      <c r="L33" s="209" t="e">
        <f>L24/I24</f>
        <v>#DIV/0!</v>
      </c>
      <c r="M33" s="97">
        <f>M24/$J$24</f>
        <v>0.63461538461538458</v>
      </c>
      <c r="N33" s="98">
        <f>N24/$K$24</f>
        <v>0.67213114754098358</v>
      </c>
      <c r="O33" s="96" t="e">
        <f>O24/$L24</f>
        <v>#DIV/0!</v>
      </c>
      <c r="P33" s="97">
        <f>P24/$J$24</f>
        <v>0.36538461538461536</v>
      </c>
      <c r="Q33" s="98">
        <f>Q24/$K$24</f>
        <v>0.32786885245901637</v>
      </c>
      <c r="R33" s="96" t="e">
        <f>R24/$L24</f>
        <v>#DIV/0!</v>
      </c>
      <c r="S33" s="208">
        <f>S24/'Indicador 8'!$G7</f>
        <v>0</v>
      </c>
      <c r="T33" s="210">
        <f>T24/'Indicador 8'!$H7</f>
        <v>0</v>
      </c>
      <c r="U33" s="209" t="e">
        <f>U24/#REF!</f>
        <v>#REF!</v>
      </c>
      <c r="V33" s="217">
        <f>V24/$J$24</f>
        <v>0.63461538461538458</v>
      </c>
      <c r="W33" s="218">
        <f>W24/$K$24</f>
        <v>0.67213114754098358</v>
      </c>
      <c r="X33" s="209" t="e">
        <f>X24/$L$24</f>
        <v>#DIV/0!</v>
      </c>
      <c r="Y33" s="217">
        <f>Y24/$J$24</f>
        <v>0.24038461538461539</v>
      </c>
      <c r="Z33" s="218">
        <f>Z24/$K$24</f>
        <v>0.24590163934426229</v>
      </c>
      <c r="AA33" s="209" t="e">
        <f>AA24/$L$24</f>
        <v>#DIV/0!</v>
      </c>
      <c r="AB33" s="219"/>
    </row>
    <row r="34" spans="1:28" ht="37.35" customHeight="1">
      <c r="A34" s="246"/>
      <c r="B34" s="252"/>
      <c r="C34" s="246"/>
      <c r="D34" s="27" t="s">
        <v>204</v>
      </c>
      <c r="E34" s="36" t="s">
        <v>15</v>
      </c>
      <c r="F34" s="55">
        <v>1247</v>
      </c>
      <c r="G34" s="208">
        <f>G25/($G25+$H25+$I25)</f>
        <v>0.52114427860696522</v>
      </c>
      <c r="H34" s="210">
        <f t="shared" ref="H34" si="8">H25/($G25+$H25+$I25)</f>
        <v>0.47885572139303484</v>
      </c>
      <c r="I34" s="209">
        <f>I25/($G25+$H25+$I25)</f>
        <v>0</v>
      </c>
      <c r="J34" s="211">
        <f t="shared" si="5"/>
        <v>0.4236276849642005</v>
      </c>
      <c r="K34" s="210">
        <f t="shared" si="5"/>
        <v>0.43636363636363634</v>
      </c>
      <c r="L34" s="209" t="e">
        <f>L25/I25</f>
        <v>#DIV/0!</v>
      </c>
      <c r="M34" s="97">
        <f>M25/$J$25</f>
        <v>0.78028169014084503</v>
      </c>
      <c r="N34" s="98">
        <f>N25/$K$25</f>
        <v>0.7410714285714286</v>
      </c>
      <c r="O34" s="99" t="e">
        <f>O25/$L$25</f>
        <v>#DIV/0!</v>
      </c>
      <c r="P34" s="97">
        <f>P25/$J$25</f>
        <v>0.21971830985915494</v>
      </c>
      <c r="Q34" s="98">
        <f>Q25/$K$25</f>
        <v>0.25892857142857145</v>
      </c>
      <c r="R34" s="99" t="e">
        <f>R25/$L$25</f>
        <v>#DIV/0!</v>
      </c>
      <c r="S34" s="208">
        <f>S25/'Indicador 8'!$G8</f>
        <v>0</v>
      </c>
      <c r="T34" s="210">
        <f>T25/'Indicador 8'!$H8</f>
        <v>0</v>
      </c>
      <c r="U34" s="220" t="e">
        <f>U25/#REF!</f>
        <v>#REF!</v>
      </c>
      <c r="V34" s="217">
        <f>V25/$J$25</f>
        <v>0.78028169014084503</v>
      </c>
      <c r="W34" s="218">
        <f>W25/$K$25</f>
        <v>0.7410714285714286</v>
      </c>
      <c r="X34" s="220" t="e">
        <f>X25/$L$25</f>
        <v>#DIV/0!</v>
      </c>
      <c r="Y34" s="217">
        <f>Y25/$J$25</f>
        <v>0.43098591549295773</v>
      </c>
      <c r="Z34" s="218">
        <f>Z25/$K$25</f>
        <v>0.40476190476190477</v>
      </c>
      <c r="AA34" s="220" t="e">
        <f>AA25/$L$25</f>
        <v>#DIV/0!</v>
      </c>
      <c r="AB34" s="219"/>
    </row>
    <row r="35" spans="1:28" ht="37.35" customHeight="1" thickBot="1">
      <c r="A35" s="246"/>
      <c r="B35" s="253"/>
      <c r="C35" s="246"/>
      <c r="D35" s="27" t="s">
        <v>205</v>
      </c>
      <c r="E35" s="36" t="s">
        <v>16</v>
      </c>
      <c r="F35" s="55">
        <v>711</v>
      </c>
      <c r="G35" s="212">
        <f>G26/($G26+$H26+$I26)</f>
        <v>0.49221183800623053</v>
      </c>
      <c r="H35" s="213">
        <f t="shared" ref="H35:I35" si="9">H26/($G26+$H26+$I26)</f>
        <v>0.50778816199376942</v>
      </c>
      <c r="I35" s="214">
        <f t="shared" si="9"/>
        <v>0</v>
      </c>
      <c r="J35" s="215">
        <f t="shared" si="5"/>
        <v>0.60126582278481011</v>
      </c>
      <c r="K35" s="213">
        <f t="shared" si="5"/>
        <v>0.59509202453987731</v>
      </c>
      <c r="L35" s="214" t="e">
        <f>L26/I26</f>
        <v>#DIV/0!</v>
      </c>
      <c r="M35" s="100">
        <f>M26/$J$26</f>
        <v>0.61052631578947369</v>
      </c>
      <c r="N35" s="101">
        <f>N26/$K$26</f>
        <v>0.64948453608247425</v>
      </c>
      <c r="O35" s="102" t="e">
        <f>O26/$L$26</f>
        <v>#DIV/0!</v>
      </c>
      <c r="P35" s="100">
        <f>P26/$J$26</f>
        <v>0.38947368421052631</v>
      </c>
      <c r="Q35" s="101">
        <f>Q26/$K$26</f>
        <v>0.35051546391752575</v>
      </c>
      <c r="R35" s="102" t="e">
        <f>R26/$L$26</f>
        <v>#DIV/0!</v>
      </c>
      <c r="S35" s="208">
        <f>S26/'Indicador 8'!$G9</f>
        <v>0</v>
      </c>
      <c r="T35" s="210">
        <f>T26/'Indicador 8'!$H9</f>
        <v>0</v>
      </c>
      <c r="U35" s="221" t="e">
        <f>U26/#REF!</f>
        <v>#REF!</v>
      </c>
      <c r="V35" s="222">
        <f>V26/$J$26</f>
        <v>0.6</v>
      </c>
      <c r="W35" s="223">
        <f>W26/$K$26</f>
        <v>0.61855670103092786</v>
      </c>
      <c r="X35" s="221" t="e">
        <f>X26/$L$26</f>
        <v>#DIV/0!</v>
      </c>
      <c r="Y35" s="222">
        <f>Y26/$J$26</f>
        <v>0.29473684210526313</v>
      </c>
      <c r="Z35" s="223">
        <f>Z26/$K$26</f>
        <v>0.29896907216494845</v>
      </c>
      <c r="AA35" s="221" t="e">
        <f>AA26/$L$26</f>
        <v>#DIV/0!</v>
      </c>
      <c r="AB35" s="219"/>
    </row>
    <row r="36" spans="1:28" ht="25.35" customHeight="1">
      <c r="AB36" s="23" t="s">
        <v>206</v>
      </c>
    </row>
    <row r="37" spans="1:28" ht="31.35" customHeight="1" thickBot="1">
      <c r="A37" s="313" t="s">
        <v>162</v>
      </c>
      <c r="B37" s="314"/>
      <c r="C37" s="314"/>
      <c r="D37" s="314"/>
      <c r="E37" s="314"/>
      <c r="F37" s="314"/>
      <c r="G37" s="314"/>
      <c r="H37" s="314"/>
      <c r="I37" s="314"/>
      <c r="J37" s="314"/>
      <c r="K37" s="314"/>
      <c r="L37" s="314"/>
      <c r="M37" s="314"/>
      <c r="N37" s="314"/>
      <c r="O37" s="314"/>
      <c r="P37" s="314"/>
      <c r="Q37" s="314"/>
      <c r="R37" s="314"/>
      <c r="S37" s="314"/>
      <c r="T37" s="314"/>
      <c r="U37" s="315"/>
      <c r="W37" s="37"/>
      <c r="X37" s="37"/>
      <c r="Y37" s="37"/>
      <c r="Z37" s="37"/>
      <c r="AA37" s="37"/>
      <c r="AB37" s="37"/>
    </row>
    <row r="38" spans="1:28" ht="75" customHeight="1">
      <c r="A38" s="301" t="s">
        <v>5</v>
      </c>
      <c r="B38" s="301" t="s">
        <v>6</v>
      </c>
      <c r="C38" s="301" t="s">
        <v>7</v>
      </c>
      <c r="D38" s="302" t="s">
        <v>174</v>
      </c>
      <c r="E38" s="302" t="s">
        <v>8</v>
      </c>
      <c r="F38" s="304" t="s">
        <v>156</v>
      </c>
      <c r="G38" s="310" t="s">
        <v>157</v>
      </c>
      <c r="H38" s="311"/>
      <c r="I38" s="310" t="s">
        <v>173</v>
      </c>
      <c r="J38" s="311"/>
      <c r="K38" s="310" t="s">
        <v>35</v>
      </c>
      <c r="L38" s="311"/>
      <c r="M38" s="310" t="s">
        <v>36</v>
      </c>
      <c r="N38" s="311"/>
      <c r="O38" s="310" t="s">
        <v>72</v>
      </c>
      <c r="P38" s="311"/>
      <c r="Q38" s="310" t="s">
        <v>37</v>
      </c>
      <c r="R38" s="311"/>
      <c r="S38" s="310" t="s">
        <v>38</v>
      </c>
      <c r="T38" s="311"/>
      <c r="U38" s="316" t="s">
        <v>12</v>
      </c>
    </row>
    <row r="39" spans="1:28" ht="78.75">
      <c r="A39" s="309"/>
      <c r="B39" s="309"/>
      <c r="C39" s="309"/>
      <c r="D39" s="302"/>
      <c r="E39" s="302"/>
      <c r="F39" s="304"/>
      <c r="G39" s="76" t="s">
        <v>68</v>
      </c>
      <c r="H39" s="31" t="s">
        <v>69</v>
      </c>
      <c r="I39" s="76" t="s">
        <v>68</v>
      </c>
      <c r="J39" s="31" t="s">
        <v>69</v>
      </c>
      <c r="K39" s="76" t="s">
        <v>68</v>
      </c>
      <c r="L39" s="31" t="s">
        <v>69</v>
      </c>
      <c r="M39" s="76" t="s">
        <v>68</v>
      </c>
      <c r="N39" s="31" t="s">
        <v>69</v>
      </c>
      <c r="O39" s="76" t="s">
        <v>68</v>
      </c>
      <c r="P39" s="31" t="s">
        <v>69</v>
      </c>
      <c r="Q39" s="76" t="s">
        <v>68</v>
      </c>
      <c r="R39" s="31" t="s">
        <v>69</v>
      </c>
      <c r="S39" s="76" t="s">
        <v>68</v>
      </c>
      <c r="T39" s="31" t="s">
        <v>69</v>
      </c>
      <c r="U39" s="317"/>
      <c r="W39" s="38"/>
      <c r="X39" s="38"/>
      <c r="Y39" s="38"/>
      <c r="Z39" s="38"/>
      <c r="AA39" s="38"/>
      <c r="AB39" s="38"/>
    </row>
    <row r="40" spans="1:28" ht="37.35" customHeight="1">
      <c r="A40" s="246" t="s">
        <v>195</v>
      </c>
      <c r="B40" s="251" t="s">
        <v>196</v>
      </c>
      <c r="C40" s="246" t="s">
        <v>197</v>
      </c>
      <c r="D40" s="26" t="s">
        <v>203</v>
      </c>
      <c r="E40" s="63" t="s">
        <v>42</v>
      </c>
      <c r="F40" s="55">
        <v>491</v>
      </c>
      <c r="G40" s="77">
        <v>2</v>
      </c>
      <c r="H40" s="78">
        <v>675</v>
      </c>
      <c r="I40" s="77">
        <v>0</v>
      </c>
      <c r="J40" s="78">
        <v>212</v>
      </c>
      <c r="K40" s="77">
        <v>0</v>
      </c>
      <c r="L40" s="78">
        <v>167</v>
      </c>
      <c r="M40" s="77">
        <v>0</v>
      </c>
      <c r="N40" s="78">
        <v>45</v>
      </c>
      <c r="O40" s="39">
        <v>0</v>
      </c>
      <c r="P40" s="86">
        <v>5</v>
      </c>
      <c r="Q40" s="77">
        <v>0</v>
      </c>
      <c r="R40" s="78">
        <v>143</v>
      </c>
      <c r="S40" s="77">
        <v>0</v>
      </c>
      <c r="T40" s="78">
        <v>58</v>
      </c>
      <c r="U40" s="39"/>
      <c r="W40" s="38"/>
      <c r="X40" s="38"/>
      <c r="Y40" s="38"/>
      <c r="Z40" s="38"/>
      <c r="AA40" s="38"/>
      <c r="AB40" s="38"/>
    </row>
    <row r="41" spans="1:28" ht="101.1" customHeight="1">
      <c r="A41" s="246"/>
      <c r="B41" s="252"/>
      <c r="C41" s="246"/>
      <c r="D41" s="27" t="s">
        <v>205</v>
      </c>
      <c r="E41" s="36" t="s">
        <v>13</v>
      </c>
      <c r="F41" s="80">
        <v>64385</v>
      </c>
      <c r="G41" s="81">
        <v>20</v>
      </c>
      <c r="H41" s="78">
        <v>41610</v>
      </c>
      <c r="I41" s="81">
        <v>4</v>
      </c>
      <c r="J41" s="82">
        <v>16135</v>
      </c>
      <c r="K41" s="81">
        <v>2</v>
      </c>
      <c r="L41" s="82">
        <v>10000</v>
      </c>
      <c r="M41" s="81">
        <v>2</v>
      </c>
      <c r="N41" s="84">
        <v>6135</v>
      </c>
      <c r="O41" s="81">
        <v>0</v>
      </c>
      <c r="P41" s="103">
        <v>2316</v>
      </c>
      <c r="Q41" s="81">
        <v>1</v>
      </c>
      <c r="R41" s="84">
        <v>5622</v>
      </c>
      <c r="S41" s="81">
        <v>1</v>
      </c>
      <c r="T41" s="78">
        <v>4633</v>
      </c>
      <c r="U41" s="39"/>
    </row>
    <row r="42" spans="1:28" ht="37.35" customHeight="1">
      <c r="A42" s="246"/>
      <c r="B42" s="252"/>
      <c r="C42" s="246"/>
      <c r="D42" s="27" t="s">
        <v>204</v>
      </c>
      <c r="E42" s="36" t="s">
        <v>14</v>
      </c>
      <c r="F42" s="55">
        <v>188</v>
      </c>
      <c r="G42" s="39">
        <v>0</v>
      </c>
      <c r="H42" s="86">
        <v>300</v>
      </c>
      <c r="I42" s="39">
        <v>0</v>
      </c>
      <c r="J42" s="86">
        <v>165</v>
      </c>
      <c r="K42" s="39">
        <v>0</v>
      </c>
      <c r="L42" s="86">
        <v>107</v>
      </c>
      <c r="M42" s="39">
        <v>0</v>
      </c>
      <c r="N42" s="86">
        <v>58</v>
      </c>
      <c r="O42" s="39">
        <v>0</v>
      </c>
      <c r="P42" s="86">
        <v>0</v>
      </c>
      <c r="Q42" s="39">
        <v>0</v>
      </c>
      <c r="R42" s="86">
        <v>107</v>
      </c>
      <c r="S42" s="39">
        <v>0</v>
      </c>
      <c r="T42" s="86">
        <v>40</v>
      </c>
      <c r="U42" s="39"/>
    </row>
    <row r="43" spans="1:28" ht="37.35" customHeight="1">
      <c r="A43" s="246"/>
      <c r="B43" s="252"/>
      <c r="C43" s="246"/>
      <c r="D43" s="27" t="s">
        <v>204</v>
      </c>
      <c r="E43" s="36" t="s">
        <v>15</v>
      </c>
      <c r="F43" s="55">
        <v>1247</v>
      </c>
      <c r="G43" s="39">
        <v>3</v>
      </c>
      <c r="H43" s="86">
        <v>1605</v>
      </c>
      <c r="I43" s="39">
        <v>0</v>
      </c>
      <c r="J43" s="86">
        <v>691</v>
      </c>
      <c r="K43" s="39">
        <v>0</v>
      </c>
      <c r="L43" s="86">
        <v>526</v>
      </c>
      <c r="M43" s="39">
        <v>0</v>
      </c>
      <c r="N43" s="86">
        <v>165</v>
      </c>
      <c r="O43" s="39">
        <v>0</v>
      </c>
      <c r="P43" s="86">
        <v>0</v>
      </c>
      <c r="Q43" s="39">
        <v>0</v>
      </c>
      <c r="R43" s="86">
        <v>526</v>
      </c>
      <c r="S43" s="39">
        <v>0</v>
      </c>
      <c r="T43" s="86">
        <v>289</v>
      </c>
      <c r="U43" s="39"/>
    </row>
    <row r="44" spans="1:28" ht="37.35" customHeight="1" thickBot="1">
      <c r="A44" s="246"/>
      <c r="B44" s="253"/>
      <c r="C44" s="246"/>
      <c r="D44" s="27" t="s">
        <v>205</v>
      </c>
      <c r="E44" s="36" t="s">
        <v>16</v>
      </c>
      <c r="F44" s="55">
        <v>711</v>
      </c>
      <c r="G44" s="87">
        <v>1</v>
      </c>
      <c r="H44" s="89">
        <v>320</v>
      </c>
      <c r="I44" s="87">
        <v>0</v>
      </c>
      <c r="J44" s="89">
        <v>192</v>
      </c>
      <c r="K44" s="87">
        <v>0</v>
      </c>
      <c r="L44" s="89">
        <v>121</v>
      </c>
      <c r="M44" s="87">
        <v>0</v>
      </c>
      <c r="N44" s="89">
        <v>71</v>
      </c>
      <c r="O44" s="87">
        <v>0</v>
      </c>
      <c r="P44" s="89">
        <v>0</v>
      </c>
      <c r="Q44" s="87">
        <v>0</v>
      </c>
      <c r="R44" s="89">
        <v>117</v>
      </c>
      <c r="S44" s="87">
        <v>0</v>
      </c>
      <c r="T44" s="89">
        <v>57</v>
      </c>
      <c r="U44" s="39"/>
    </row>
    <row r="45" spans="1:28" ht="25.35" customHeight="1"/>
    <row r="46" spans="1:28" ht="31.35" customHeight="1" thickBot="1">
      <c r="A46" s="313" t="s">
        <v>163</v>
      </c>
      <c r="B46" s="314"/>
      <c r="C46" s="314"/>
      <c r="D46" s="314"/>
      <c r="E46" s="314"/>
      <c r="F46" s="314"/>
      <c r="G46" s="314"/>
      <c r="H46" s="314"/>
      <c r="I46" s="314"/>
      <c r="J46" s="314"/>
      <c r="K46" s="314"/>
      <c r="L46" s="314"/>
      <c r="M46" s="314"/>
      <c r="N46" s="314"/>
      <c r="O46" s="314"/>
      <c r="P46" s="314"/>
      <c r="Q46" s="314"/>
      <c r="R46" s="314"/>
      <c r="S46" s="314"/>
      <c r="T46" s="314"/>
      <c r="U46" s="315"/>
      <c r="V46" s="104"/>
      <c r="W46" s="37"/>
      <c r="X46" s="37"/>
      <c r="Y46" s="37"/>
      <c r="Z46" s="37"/>
      <c r="AA46" s="37"/>
      <c r="AB46" s="37"/>
    </row>
    <row r="47" spans="1:28" ht="76.349999999999994" customHeight="1">
      <c r="A47" s="301" t="s">
        <v>5</v>
      </c>
      <c r="B47" s="301" t="s">
        <v>6</v>
      </c>
      <c r="C47" s="301" t="s">
        <v>7</v>
      </c>
      <c r="D47" s="302" t="s">
        <v>174</v>
      </c>
      <c r="E47" s="302" t="s">
        <v>8</v>
      </c>
      <c r="F47" s="304" t="s">
        <v>156</v>
      </c>
      <c r="G47" s="310" t="s">
        <v>157</v>
      </c>
      <c r="H47" s="311"/>
      <c r="I47" s="310" t="s">
        <v>173</v>
      </c>
      <c r="J47" s="311"/>
      <c r="K47" s="310" t="s">
        <v>35</v>
      </c>
      <c r="L47" s="311"/>
      <c r="M47" s="310" t="s">
        <v>36</v>
      </c>
      <c r="N47" s="311"/>
      <c r="O47" s="310" t="s">
        <v>72</v>
      </c>
      <c r="P47" s="311"/>
      <c r="Q47" s="310" t="s">
        <v>37</v>
      </c>
      <c r="R47" s="311"/>
      <c r="S47" s="310" t="s">
        <v>38</v>
      </c>
      <c r="T47" s="311"/>
      <c r="U47" s="316" t="s">
        <v>12</v>
      </c>
      <c r="W47" s="38"/>
      <c r="X47" s="38"/>
      <c r="Y47" s="38"/>
      <c r="Z47" s="38"/>
      <c r="AA47" s="38"/>
      <c r="AB47" s="38"/>
    </row>
    <row r="48" spans="1:28" ht="78.75">
      <c r="A48" s="309"/>
      <c r="B48" s="309"/>
      <c r="C48" s="309"/>
      <c r="D48" s="302"/>
      <c r="E48" s="302"/>
      <c r="F48" s="304"/>
      <c r="G48" s="76" t="s">
        <v>68</v>
      </c>
      <c r="H48" s="31" t="s">
        <v>69</v>
      </c>
      <c r="I48" s="76" t="s">
        <v>118</v>
      </c>
      <c r="J48" s="31" t="s">
        <v>119</v>
      </c>
      <c r="K48" s="76" t="s">
        <v>120</v>
      </c>
      <c r="L48" s="31" t="s">
        <v>121</v>
      </c>
      <c r="M48" s="76" t="s">
        <v>122</v>
      </c>
      <c r="N48" s="31" t="s">
        <v>123</v>
      </c>
      <c r="O48" s="76" t="s">
        <v>124</v>
      </c>
      <c r="P48" s="31" t="s">
        <v>125</v>
      </c>
      <c r="Q48" s="76" t="s">
        <v>126</v>
      </c>
      <c r="R48" s="31" t="s">
        <v>127</v>
      </c>
      <c r="S48" s="76" t="s">
        <v>128</v>
      </c>
      <c r="T48" s="31" t="s">
        <v>129</v>
      </c>
      <c r="U48" s="317"/>
      <c r="W48" s="38"/>
      <c r="X48" s="38"/>
      <c r="Y48" s="38"/>
      <c r="Z48" s="38"/>
      <c r="AA48" s="38"/>
      <c r="AB48" s="38"/>
    </row>
    <row r="49" spans="1:28" ht="37.35" customHeight="1">
      <c r="A49" s="246" t="s">
        <v>195</v>
      </c>
      <c r="B49" s="251" t="s">
        <v>196</v>
      </c>
      <c r="C49" s="246" t="s">
        <v>197</v>
      </c>
      <c r="D49" s="26" t="s">
        <v>203</v>
      </c>
      <c r="E49" s="63" t="s">
        <v>42</v>
      </c>
      <c r="F49" s="55">
        <v>491</v>
      </c>
      <c r="G49" s="94">
        <f>G40/SUM($G40:$H40)</f>
        <v>2.9542097488921715E-3</v>
      </c>
      <c r="H49" s="96">
        <f>H40/SUM($G40:$H40)</f>
        <v>0.99704579025110784</v>
      </c>
      <c r="I49" s="94">
        <f t="shared" ref="I49:J53" si="10">I40/G40</f>
        <v>0</v>
      </c>
      <c r="J49" s="96">
        <f t="shared" si="10"/>
        <v>0.31407407407407406</v>
      </c>
      <c r="K49" s="208" t="e">
        <f>K40/$I40</f>
        <v>#DIV/0!</v>
      </c>
      <c r="L49" s="96">
        <f>L40/$J40</f>
        <v>0.78773584905660377</v>
      </c>
      <c r="M49" s="94" t="e">
        <f>M40/$I40</f>
        <v>#DIV/0!</v>
      </c>
      <c r="N49" s="96">
        <f>N40/$J40</f>
        <v>0.21226415094339623</v>
      </c>
      <c r="O49" s="208" t="e">
        <f>O40/'Indicador 8'!$J5</f>
        <v>#DIV/0!</v>
      </c>
      <c r="P49" s="209">
        <f>P40/'Indicador 8'!$K5</f>
        <v>1.0183299389002037E-2</v>
      </c>
      <c r="Q49" s="94" t="e">
        <f>Q40/$I40</f>
        <v>#DIV/0!</v>
      </c>
      <c r="R49" s="96">
        <f>R40/$J40</f>
        <v>0.67452830188679247</v>
      </c>
      <c r="S49" s="94" t="e">
        <f>S40/$I40</f>
        <v>#DIV/0!</v>
      </c>
      <c r="T49" s="96">
        <f>T40/$J40</f>
        <v>0.27358490566037735</v>
      </c>
      <c r="U49" s="39"/>
      <c r="W49" s="38"/>
      <c r="X49" s="38"/>
      <c r="Y49" s="38"/>
      <c r="Z49" s="38"/>
      <c r="AA49" s="38"/>
      <c r="AB49" s="38"/>
    </row>
    <row r="50" spans="1:28" ht="37.35" customHeight="1">
      <c r="A50" s="246"/>
      <c r="B50" s="252"/>
      <c r="C50" s="246"/>
      <c r="D50" s="27" t="s">
        <v>205</v>
      </c>
      <c r="E50" s="36" t="s">
        <v>13</v>
      </c>
      <c r="F50" s="55">
        <v>64385</v>
      </c>
      <c r="G50" s="94">
        <f>G41/SUM($G41:$H41)</f>
        <v>4.8042277203939464E-4</v>
      </c>
      <c r="H50" s="96">
        <f>H41/SUM($G41:$H41)</f>
        <v>0.99951957722796059</v>
      </c>
      <c r="I50" s="94">
        <f t="shared" si="10"/>
        <v>0.2</v>
      </c>
      <c r="J50" s="96">
        <f t="shared" si="10"/>
        <v>0.38776736361451575</v>
      </c>
      <c r="K50" s="208">
        <f>K41/$I41</f>
        <v>0.5</v>
      </c>
      <c r="L50" s="96">
        <f>L41/$J41</f>
        <v>0.6197706848466068</v>
      </c>
      <c r="M50" s="94">
        <f>M41/$I41</f>
        <v>0.5</v>
      </c>
      <c r="N50" s="96">
        <f>N41/$J41</f>
        <v>0.38022931515339325</v>
      </c>
      <c r="O50" s="208">
        <f>O41/'Indicador 8'!$J6</f>
        <v>0</v>
      </c>
      <c r="P50" s="209">
        <f>P41/'Indicador 8'!$K6</f>
        <v>3.6025385764061724E-2</v>
      </c>
      <c r="Q50" s="94">
        <f>Q41/$I41</f>
        <v>0.25</v>
      </c>
      <c r="R50" s="96">
        <f>R41/$J41</f>
        <v>0.34843507902076232</v>
      </c>
      <c r="S50" s="94">
        <f>S41/$I41</f>
        <v>0.25</v>
      </c>
      <c r="T50" s="96">
        <f>T41/$J41</f>
        <v>0.28713975828943289</v>
      </c>
      <c r="U50" s="39"/>
      <c r="W50" s="40"/>
      <c r="X50" s="40"/>
      <c r="Y50" s="40"/>
      <c r="Z50" s="40"/>
      <c r="AA50" s="40"/>
      <c r="AB50" s="40"/>
    </row>
    <row r="51" spans="1:28" ht="37.35" customHeight="1">
      <c r="A51" s="246"/>
      <c r="B51" s="252"/>
      <c r="C51" s="246"/>
      <c r="D51" s="27" t="s">
        <v>204</v>
      </c>
      <c r="E51" s="36" t="s">
        <v>14</v>
      </c>
      <c r="F51" s="55">
        <v>188</v>
      </c>
      <c r="G51" s="97">
        <f t="shared" ref="G51:H53" si="11">G42/SUM($G42:$H42)</f>
        <v>0</v>
      </c>
      <c r="H51" s="99">
        <f t="shared" si="11"/>
        <v>1</v>
      </c>
      <c r="I51" s="97" t="e">
        <f t="shared" si="10"/>
        <v>#DIV/0!</v>
      </c>
      <c r="J51" s="99">
        <f t="shared" si="10"/>
        <v>0.55000000000000004</v>
      </c>
      <c r="K51" s="217" t="e">
        <f>K$42/$I$42</f>
        <v>#DIV/0!</v>
      </c>
      <c r="L51" s="99">
        <f>L$42/$J$42</f>
        <v>0.64848484848484844</v>
      </c>
      <c r="M51" s="97" t="e">
        <f>M$42/$I$42</f>
        <v>#DIV/0!</v>
      </c>
      <c r="N51" s="99">
        <f>N$42/$J$42</f>
        <v>0.3515151515151515</v>
      </c>
      <c r="O51" s="208">
        <f>O42/'Indicador 8'!$J7</f>
        <v>0</v>
      </c>
      <c r="P51" s="209">
        <f>P42/'Indicador 8'!$K7</f>
        <v>0</v>
      </c>
      <c r="Q51" s="97" t="e">
        <f>Q$42/$I$42</f>
        <v>#DIV/0!</v>
      </c>
      <c r="R51" s="99">
        <f>R$42/$J$42</f>
        <v>0.64848484848484844</v>
      </c>
      <c r="S51" s="97" t="e">
        <f>S$42/$I$42</f>
        <v>#DIV/0!</v>
      </c>
      <c r="T51" s="99">
        <f>T$42/$J$42</f>
        <v>0.24242424242424243</v>
      </c>
      <c r="U51" s="39"/>
      <c r="W51" s="40"/>
      <c r="X51" s="40"/>
      <c r="Y51" s="40"/>
      <c r="Z51" s="40"/>
      <c r="AA51" s="40"/>
      <c r="AB51" s="40"/>
    </row>
    <row r="52" spans="1:28" ht="37.35" customHeight="1">
      <c r="A52" s="246"/>
      <c r="B52" s="252"/>
      <c r="C52" s="246"/>
      <c r="D52" s="27" t="s">
        <v>204</v>
      </c>
      <c r="E52" s="36" t="s">
        <v>15</v>
      </c>
      <c r="F52" s="55">
        <v>1247</v>
      </c>
      <c r="G52" s="97">
        <f t="shared" si="11"/>
        <v>1.8656716417910447E-3</v>
      </c>
      <c r="H52" s="99">
        <f t="shared" si="11"/>
        <v>0.99813432835820892</v>
      </c>
      <c r="I52" s="97">
        <f t="shared" si="10"/>
        <v>0</v>
      </c>
      <c r="J52" s="99">
        <f t="shared" si="10"/>
        <v>0.43052959501557631</v>
      </c>
      <c r="K52" s="217" t="e">
        <f>K$43/$I$43</f>
        <v>#DIV/0!</v>
      </c>
      <c r="L52" s="99">
        <f>L$43/$J$43</f>
        <v>0.76121562952243127</v>
      </c>
      <c r="M52" s="97" t="e">
        <f>M$43/$I$43</f>
        <v>#DIV/0!</v>
      </c>
      <c r="N52" s="99">
        <f>N$43/$J$43</f>
        <v>0.23878437047756873</v>
      </c>
      <c r="O52" s="208">
        <f>O43/'Indicador 8'!$J8</f>
        <v>0</v>
      </c>
      <c r="P52" s="209">
        <f>P43/'Indicador 8'!$K8</f>
        <v>0</v>
      </c>
      <c r="Q52" s="97" t="e">
        <f>Q$43/$I$43</f>
        <v>#DIV/0!</v>
      </c>
      <c r="R52" s="99">
        <f>R$43/$J$43</f>
        <v>0.76121562952243127</v>
      </c>
      <c r="S52" s="97" t="e">
        <f>S$43/$I$43</f>
        <v>#DIV/0!</v>
      </c>
      <c r="T52" s="99">
        <f>T$43/$J$43</f>
        <v>0.41823444283646888</v>
      </c>
      <c r="U52" s="39"/>
      <c r="W52" s="40"/>
      <c r="X52" s="40"/>
      <c r="Y52" s="40"/>
      <c r="Z52" s="40"/>
      <c r="AA52" s="40"/>
      <c r="AB52" s="40"/>
    </row>
    <row r="53" spans="1:28" ht="37.35" customHeight="1" thickBot="1">
      <c r="A53" s="246"/>
      <c r="B53" s="253"/>
      <c r="C53" s="246"/>
      <c r="D53" s="27" t="s">
        <v>205</v>
      </c>
      <c r="E53" s="36" t="s">
        <v>16</v>
      </c>
      <c r="F53" s="55">
        <v>711</v>
      </c>
      <c r="G53" s="100">
        <f t="shared" si="11"/>
        <v>3.1152647975077881E-3</v>
      </c>
      <c r="H53" s="102">
        <f t="shared" si="11"/>
        <v>0.99688473520249221</v>
      </c>
      <c r="I53" s="100">
        <f t="shared" si="10"/>
        <v>0</v>
      </c>
      <c r="J53" s="102">
        <f t="shared" si="10"/>
        <v>0.6</v>
      </c>
      <c r="K53" s="222" t="e">
        <f>K$44/$I$44</f>
        <v>#DIV/0!</v>
      </c>
      <c r="L53" s="102">
        <f>L$44/$J$44</f>
        <v>0.63020833333333337</v>
      </c>
      <c r="M53" s="100" t="e">
        <f>M$44/$I$44</f>
        <v>#DIV/0!</v>
      </c>
      <c r="N53" s="102">
        <f>N$44/$J$44</f>
        <v>0.36979166666666669</v>
      </c>
      <c r="O53" s="208" t="e">
        <f>O44/'Indicador 8'!$J9</f>
        <v>#DIV/0!</v>
      </c>
      <c r="P53" s="209">
        <f>P44/'Indicador 8'!$K9</f>
        <v>0</v>
      </c>
      <c r="Q53" s="100" t="e">
        <f>Q$44/$I$44</f>
        <v>#DIV/0!</v>
      </c>
      <c r="R53" s="102">
        <f>R$44/$J$44</f>
        <v>0.609375</v>
      </c>
      <c r="S53" s="100" t="e">
        <f>S$44/$I$44</f>
        <v>#DIV/0!</v>
      </c>
      <c r="T53" s="102">
        <f>T$44/$J$44</f>
        <v>0.296875</v>
      </c>
      <c r="U53" s="39"/>
      <c r="W53" s="40"/>
      <c r="X53" s="40"/>
      <c r="Y53" s="40"/>
      <c r="Z53" s="40"/>
      <c r="AA53" s="40"/>
      <c r="AB53" s="40"/>
    </row>
    <row r="54" spans="1:28" ht="25.35" customHeight="1"/>
    <row r="55" spans="1:28" ht="31.35" customHeight="1" thickBot="1">
      <c r="A55" s="313" t="s">
        <v>164</v>
      </c>
      <c r="B55" s="314"/>
      <c r="C55" s="314"/>
      <c r="D55" s="314"/>
      <c r="E55" s="314"/>
      <c r="F55" s="314"/>
      <c r="G55" s="314"/>
      <c r="H55" s="314"/>
      <c r="I55" s="314"/>
      <c r="J55" s="314"/>
      <c r="K55" s="314"/>
      <c r="L55" s="314"/>
      <c r="M55" s="314"/>
      <c r="N55" s="314"/>
      <c r="O55" s="314"/>
      <c r="P55" s="314"/>
      <c r="Q55" s="314"/>
      <c r="R55" s="314"/>
      <c r="S55" s="314"/>
      <c r="T55" s="314"/>
      <c r="U55" s="315"/>
      <c r="V55" s="104"/>
      <c r="W55" s="37"/>
      <c r="X55" s="37"/>
      <c r="Y55" s="37"/>
      <c r="Z55" s="37"/>
      <c r="AA55" s="37"/>
      <c r="AB55" s="37"/>
    </row>
    <row r="56" spans="1:28" ht="72" customHeight="1">
      <c r="A56" s="302" t="s">
        <v>5</v>
      </c>
      <c r="B56" s="302" t="s">
        <v>6</v>
      </c>
      <c r="C56" s="302" t="s">
        <v>7</v>
      </c>
      <c r="D56" s="302" t="s">
        <v>174</v>
      </c>
      <c r="E56" s="302" t="s">
        <v>8</v>
      </c>
      <c r="F56" s="304" t="s">
        <v>156</v>
      </c>
      <c r="G56" s="305" t="s">
        <v>157</v>
      </c>
      <c r="H56" s="307"/>
      <c r="I56" s="310" t="s">
        <v>173</v>
      </c>
      <c r="J56" s="311"/>
      <c r="K56" s="305" t="s">
        <v>35</v>
      </c>
      <c r="L56" s="307"/>
      <c r="M56" s="305" t="s">
        <v>36</v>
      </c>
      <c r="N56" s="307"/>
      <c r="O56" s="305" t="s">
        <v>72</v>
      </c>
      <c r="P56" s="307"/>
      <c r="Q56" s="305" t="s">
        <v>37</v>
      </c>
      <c r="R56" s="307"/>
      <c r="S56" s="305" t="s">
        <v>38</v>
      </c>
      <c r="T56" s="307"/>
      <c r="U56" s="303" t="s">
        <v>12</v>
      </c>
      <c r="W56" s="37"/>
      <c r="X56" s="37"/>
      <c r="Y56" s="37"/>
      <c r="Z56" s="37"/>
      <c r="AA56" s="37"/>
      <c r="AB56" s="37"/>
    </row>
    <row r="57" spans="1:28" ht="94.5">
      <c r="A57" s="302"/>
      <c r="B57" s="302"/>
      <c r="C57" s="302"/>
      <c r="D57" s="302"/>
      <c r="E57" s="302"/>
      <c r="F57" s="304"/>
      <c r="G57" s="76" t="s">
        <v>95</v>
      </c>
      <c r="H57" s="31" t="s">
        <v>96</v>
      </c>
      <c r="I57" s="76" t="s">
        <v>95</v>
      </c>
      <c r="J57" s="31" t="s">
        <v>96</v>
      </c>
      <c r="K57" s="76" t="s">
        <v>95</v>
      </c>
      <c r="L57" s="31" t="s">
        <v>96</v>
      </c>
      <c r="M57" s="76" t="s">
        <v>95</v>
      </c>
      <c r="N57" s="31" t="s">
        <v>96</v>
      </c>
      <c r="O57" s="76" t="s">
        <v>95</v>
      </c>
      <c r="P57" s="31" t="s">
        <v>96</v>
      </c>
      <c r="Q57" s="76" t="s">
        <v>95</v>
      </c>
      <c r="R57" s="31" t="s">
        <v>96</v>
      </c>
      <c r="S57" s="76" t="s">
        <v>95</v>
      </c>
      <c r="T57" s="31" t="s">
        <v>96</v>
      </c>
      <c r="U57" s="303"/>
      <c r="W57" s="38"/>
      <c r="X57" s="38"/>
      <c r="Y57" s="38"/>
      <c r="Z57" s="38"/>
      <c r="AA57" s="38"/>
      <c r="AB57" s="38"/>
    </row>
    <row r="58" spans="1:28" ht="37.35" customHeight="1">
      <c r="A58" s="246" t="s">
        <v>195</v>
      </c>
      <c r="B58" s="251" t="s">
        <v>196</v>
      </c>
      <c r="C58" s="246" t="s">
        <v>197</v>
      </c>
      <c r="D58" s="26" t="s">
        <v>203</v>
      </c>
      <c r="E58" s="63" t="s">
        <v>42</v>
      </c>
      <c r="F58" s="55">
        <v>491</v>
      </c>
      <c r="G58" s="77">
        <v>12</v>
      </c>
      <c r="H58" s="78">
        <v>665</v>
      </c>
      <c r="I58" s="77">
        <v>3</v>
      </c>
      <c r="J58" s="78">
        <v>209</v>
      </c>
      <c r="K58" s="77">
        <v>3</v>
      </c>
      <c r="L58" s="78">
        <v>164</v>
      </c>
      <c r="M58" s="77">
        <v>0</v>
      </c>
      <c r="N58" s="78">
        <v>45</v>
      </c>
      <c r="O58" s="39">
        <v>0</v>
      </c>
      <c r="P58" s="86">
        <v>5</v>
      </c>
      <c r="Q58" s="77">
        <v>2</v>
      </c>
      <c r="R58" s="78">
        <v>141</v>
      </c>
      <c r="S58" s="77">
        <v>0</v>
      </c>
      <c r="T58" s="78">
        <v>58</v>
      </c>
      <c r="U58" s="33"/>
      <c r="W58" s="38"/>
      <c r="X58" s="38"/>
      <c r="Y58" s="38"/>
      <c r="Z58" s="38"/>
      <c r="AA58" s="38"/>
      <c r="AB58" s="38"/>
    </row>
    <row r="59" spans="1:28" ht="161.1" customHeight="1">
      <c r="A59" s="246"/>
      <c r="B59" s="252"/>
      <c r="C59" s="246"/>
      <c r="D59" s="27" t="s">
        <v>205</v>
      </c>
      <c r="E59" s="36" t="s">
        <v>13</v>
      </c>
      <c r="F59" s="80">
        <v>64385</v>
      </c>
      <c r="G59" s="81">
        <v>1042</v>
      </c>
      <c r="H59" s="78">
        <v>40588</v>
      </c>
      <c r="I59" s="81">
        <v>277</v>
      </c>
      <c r="J59" s="187">
        <v>15862</v>
      </c>
      <c r="K59" s="105">
        <v>164</v>
      </c>
      <c r="L59" s="106">
        <v>9838</v>
      </c>
      <c r="M59" s="81">
        <v>113</v>
      </c>
      <c r="N59" s="84">
        <v>6024</v>
      </c>
      <c r="O59" s="81">
        <v>35</v>
      </c>
      <c r="P59" s="103">
        <v>2281</v>
      </c>
      <c r="Q59" s="81">
        <v>104</v>
      </c>
      <c r="R59" s="84">
        <v>5519</v>
      </c>
      <c r="S59" s="81">
        <v>85</v>
      </c>
      <c r="T59" s="78">
        <v>4549</v>
      </c>
      <c r="U59" s="33"/>
    </row>
    <row r="60" spans="1:28" ht="37.35" customHeight="1">
      <c r="A60" s="246"/>
      <c r="B60" s="252"/>
      <c r="C60" s="246"/>
      <c r="D60" s="27" t="s">
        <v>204</v>
      </c>
      <c r="E60" s="36" t="s">
        <v>14</v>
      </c>
      <c r="F60" s="55">
        <v>188</v>
      </c>
      <c r="G60" s="77">
        <v>11</v>
      </c>
      <c r="H60" s="78">
        <v>289</v>
      </c>
      <c r="I60" s="77">
        <v>0</v>
      </c>
      <c r="J60" s="78">
        <v>165</v>
      </c>
      <c r="K60" s="77">
        <v>0</v>
      </c>
      <c r="L60" s="78">
        <v>107</v>
      </c>
      <c r="M60" s="77">
        <v>0</v>
      </c>
      <c r="N60" s="78">
        <v>58</v>
      </c>
      <c r="O60" s="77">
        <v>0</v>
      </c>
      <c r="P60" s="78">
        <v>0</v>
      </c>
      <c r="Q60" s="77">
        <v>0</v>
      </c>
      <c r="R60" s="78">
        <v>107</v>
      </c>
      <c r="S60" s="77">
        <v>0</v>
      </c>
      <c r="T60" s="78">
        <v>40</v>
      </c>
      <c r="U60" s="33"/>
    </row>
    <row r="61" spans="1:28" ht="37.35" customHeight="1">
      <c r="A61" s="246"/>
      <c r="B61" s="252"/>
      <c r="C61" s="246"/>
      <c r="D61" s="27" t="s">
        <v>204</v>
      </c>
      <c r="E61" s="36" t="s">
        <v>15</v>
      </c>
      <c r="F61" s="55">
        <v>1247</v>
      </c>
      <c r="G61" s="39">
        <v>83</v>
      </c>
      <c r="H61" s="86">
        <v>1525</v>
      </c>
      <c r="I61" s="39">
        <v>0</v>
      </c>
      <c r="J61" s="86">
        <v>691</v>
      </c>
      <c r="K61" s="39">
        <v>0</v>
      </c>
      <c r="L61" s="86">
        <v>526</v>
      </c>
      <c r="M61" s="39">
        <v>0</v>
      </c>
      <c r="N61" s="86">
        <v>165</v>
      </c>
      <c r="O61" s="39">
        <v>0</v>
      </c>
      <c r="P61" s="86">
        <v>0</v>
      </c>
      <c r="Q61" s="39">
        <v>0</v>
      </c>
      <c r="R61" s="86">
        <v>526</v>
      </c>
      <c r="S61" s="39">
        <v>0</v>
      </c>
      <c r="T61" s="86">
        <v>289</v>
      </c>
      <c r="U61" s="33"/>
    </row>
    <row r="62" spans="1:28" ht="37.35" customHeight="1" thickBot="1">
      <c r="A62" s="246"/>
      <c r="B62" s="253"/>
      <c r="C62" s="246"/>
      <c r="D62" s="27" t="s">
        <v>205</v>
      </c>
      <c r="E62" s="36" t="s">
        <v>16</v>
      </c>
      <c r="F62" s="55">
        <v>711</v>
      </c>
      <c r="G62" s="87">
        <v>8</v>
      </c>
      <c r="H62" s="89">
        <v>313</v>
      </c>
      <c r="I62" s="87">
        <v>0</v>
      </c>
      <c r="J62" s="89">
        <v>192</v>
      </c>
      <c r="K62" s="87">
        <v>0</v>
      </c>
      <c r="L62" s="89">
        <v>121</v>
      </c>
      <c r="M62" s="87">
        <v>0</v>
      </c>
      <c r="N62" s="89">
        <v>71</v>
      </c>
      <c r="O62" s="87">
        <v>0</v>
      </c>
      <c r="P62" s="89">
        <v>0</v>
      </c>
      <c r="Q62" s="87">
        <v>0</v>
      </c>
      <c r="R62" s="89">
        <v>117</v>
      </c>
      <c r="S62" s="87">
        <v>0</v>
      </c>
      <c r="T62" s="89">
        <v>57</v>
      </c>
      <c r="U62" s="33"/>
    </row>
    <row r="63" spans="1:28" ht="25.35" customHeight="1"/>
    <row r="64" spans="1:28" ht="31.35" customHeight="1" thickBot="1">
      <c r="A64" s="313" t="s">
        <v>165</v>
      </c>
      <c r="B64" s="314"/>
      <c r="C64" s="314"/>
      <c r="D64" s="314"/>
      <c r="E64" s="314"/>
      <c r="F64" s="314"/>
      <c r="G64" s="314"/>
      <c r="H64" s="314"/>
      <c r="I64" s="314"/>
      <c r="J64" s="314"/>
      <c r="K64" s="314"/>
      <c r="L64" s="314"/>
      <c r="M64" s="314"/>
      <c r="N64" s="314"/>
      <c r="O64" s="314"/>
      <c r="P64" s="314"/>
      <c r="Q64" s="314"/>
      <c r="R64" s="314"/>
      <c r="S64" s="314"/>
      <c r="T64" s="314"/>
      <c r="U64" s="315"/>
      <c r="V64" s="104"/>
      <c r="W64" s="37"/>
      <c r="X64" s="37"/>
      <c r="Y64" s="37"/>
      <c r="Z64" s="37"/>
      <c r="AA64" s="37"/>
      <c r="AB64" s="37"/>
    </row>
    <row r="65" spans="1:28" ht="72" customHeight="1">
      <c r="A65" s="301" t="s">
        <v>5</v>
      </c>
      <c r="B65" s="301" t="s">
        <v>6</v>
      </c>
      <c r="C65" s="301" t="s">
        <v>7</v>
      </c>
      <c r="D65" s="302" t="s">
        <v>174</v>
      </c>
      <c r="E65" s="302" t="s">
        <v>8</v>
      </c>
      <c r="F65" s="304" t="s">
        <v>156</v>
      </c>
      <c r="G65" s="310" t="s">
        <v>157</v>
      </c>
      <c r="H65" s="311"/>
      <c r="I65" s="310" t="s">
        <v>173</v>
      </c>
      <c r="J65" s="311"/>
      <c r="K65" s="310" t="s">
        <v>35</v>
      </c>
      <c r="L65" s="311"/>
      <c r="M65" s="310" t="s">
        <v>36</v>
      </c>
      <c r="N65" s="311"/>
      <c r="O65" s="310" t="s">
        <v>72</v>
      </c>
      <c r="P65" s="311"/>
      <c r="Q65" s="310" t="s">
        <v>37</v>
      </c>
      <c r="R65" s="311"/>
      <c r="S65" s="310" t="s">
        <v>38</v>
      </c>
      <c r="T65" s="311"/>
      <c r="U65" s="316" t="s">
        <v>12</v>
      </c>
      <c r="W65" s="37"/>
      <c r="X65" s="37"/>
      <c r="Y65" s="37"/>
      <c r="Z65" s="37"/>
      <c r="AA65" s="37"/>
      <c r="AB65" s="37"/>
    </row>
    <row r="66" spans="1:28" ht="147" customHeight="1">
      <c r="A66" s="309"/>
      <c r="B66" s="309"/>
      <c r="C66" s="309"/>
      <c r="D66" s="302"/>
      <c r="E66" s="302"/>
      <c r="F66" s="304"/>
      <c r="G66" s="76" t="s">
        <v>130</v>
      </c>
      <c r="H66" s="31" t="s">
        <v>131</v>
      </c>
      <c r="I66" s="76" t="s">
        <v>130</v>
      </c>
      <c r="J66" s="31" t="s">
        <v>131</v>
      </c>
      <c r="K66" s="76" t="s">
        <v>132</v>
      </c>
      <c r="L66" s="31" t="s">
        <v>133</v>
      </c>
      <c r="M66" s="76" t="s">
        <v>134</v>
      </c>
      <c r="N66" s="31" t="s">
        <v>135</v>
      </c>
      <c r="O66" s="76" t="s">
        <v>136</v>
      </c>
      <c r="P66" s="31" t="s">
        <v>137</v>
      </c>
      <c r="Q66" s="76" t="s">
        <v>138</v>
      </c>
      <c r="R66" s="31" t="s">
        <v>139</v>
      </c>
      <c r="S66" s="76" t="s">
        <v>140</v>
      </c>
      <c r="T66" s="31" t="s">
        <v>141</v>
      </c>
      <c r="U66" s="317"/>
      <c r="W66" s="38"/>
      <c r="X66" s="38"/>
      <c r="Y66" s="38"/>
      <c r="Z66" s="38"/>
      <c r="AA66" s="38"/>
      <c r="AB66" s="38"/>
    </row>
    <row r="67" spans="1:28" ht="37.35" customHeight="1">
      <c r="A67" s="246" t="s">
        <v>195</v>
      </c>
      <c r="B67" s="251" t="s">
        <v>196</v>
      </c>
      <c r="C67" s="246" t="s">
        <v>197</v>
      </c>
      <c r="D67" s="26" t="s">
        <v>203</v>
      </c>
      <c r="E67" s="63" t="s">
        <v>42</v>
      </c>
      <c r="F67" s="55">
        <v>491</v>
      </c>
      <c r="G67" s="94">
        <f t="shared" ref="G67:H69" si="12">G58/SUM($G58:$H58)</f>
        <v>1.7725258493353029E-2</v>
      </c>
      <c r="H67" s="96">
        <f t="shared" si="12"/>
        <v>0.98227474150664695</v>
      </c>
      <c r="I67" s="94">
        <f>I58/G58</f>
        <v>0.25</v>
      </c>
      <c r="J67" s="96">
        <f>J58/H58</f>
        <v>0.31428571428571428</v>
      </c>
      <c r="K67" s="94">
        <f>K58/$I$58</f>
        <v>1</v>
      </c>
      <c r="L67" s="96">
        <f>L$58/$J$58</f>
        <v>0.78468899521531099</v>
      </c>
      <c r="M67" s="94">
        <f>M58/$I$58</f>
        <v>0</v>
      </c>
      <c r="N67" s="96">
        <f>N$58/$J$58</f>
        <v>0.21531100478468901</v>
      </c>
      <c r="O67" s="208">
        <f>O58/'Indicador 8'!$L5</f>
        <v>0</v>
      </c>
      <c r="P67" s="209">
        <f>P58/'Indicador 8'!$M5</f>
        <v>1.0288065843621399E-2</v>
      </c>
      <c r="Q67" s="94">
        <f>Q58/$I$58</f>
        <v>0.66666666666666663</v>
      </c>
      <c r="R67" s="96">
        <f>R$58/$J$58</f>
        <v>0.67464114832535882</v>
      </c>
      <c r="S67" s="94">
        <f>S58/$I$58</f>
        <v>0</v>
      </c>
      <c r="T67" s="96">
        <f>T$58/$J$58</f>
        <v>0.27751196172248804</v>
      </c>
      <c r="U67" s="39"/>
      <c r="W67" s="38"/>
      <c r="X67" s="38"/>
      <c r="Y67" s="38"/>
      <c r="Z67" s="38"/>
      <c r="AA67" s="38"/>
      <c r="AB67" s="38"/>
    </row>
    <row r="68" spans="1:28" ht="37.35" customHeight="1">
      <c r="A68" s="246"/>
      <c r="B68" s="252"/>
      <c r="C68" s="246"/>
      <c r="D68" s="27" t="s">
        <v>205</v>
      </c>
      <c r="E68" s="36" t="s">
        <v>13</v>
      </c>
      <c r="F68" s="55">
        <v>64385</v>
      </c>
      <c r="G68" s="94">
        <f t="shared" si="12"/>
        <v>2.5030026423252461E-2</v>
      </c>
      <c r="H68" s="96">
        <f t="shared" si="12"/>
        <v>0.97496997357674753</v>
      </c>
      <c r="I68" s="97">
        <f>I59/$G59</f>
        <v>0.26583493282149712</v>
      </c>
      <c r="J68" s="99">
        <f>J59/$H59</f>
        <v>0.39080516408790777</v>
      </c>
      <c r="K68" s="97">
        <f>K59/$I59</f>
        <v>0.59205776173285196</v>
      </c>
      <c r="L68" s="99">
        <f>L59/$J59</f>
        <v>0.62022443575841635</v>
      </c>
      <c r="M68" s="97">
        <f>M59/$I59</f>
        <v>0.40794223826714804</v>
      </c>
      <c r="N68" s="99">
        <f>N59/$J59</f>
        <v>0.37977556424158365</v>
      </c>
      <c r="O68" s="208">
        <f>O59/'Indicador 8'!$L6</f>
        <v>3.5282258064516132E-2</v>
      </c>
      <c r="P68" s="209">
        <f>P59/'Indicador 8'!$M6</f>
        <v>3.5981890745034939E-2</v>
      </c>
      <c r="Q68" s="97">
        <f>Q59/$I59</f>
        <v>0.37545126353790614</v>
      </c>
      <c r="R68" s="99">
        <f>R59/$J59</f>
        <v>0.34793846929769262</v>
      </c>
      <c r="S68" s="97">
        <f>S59/$I59</f>
        <v>0.30685920577617326</v>
      </c>
      <c r="T68" s="99">
        <f>T59/$J59</f>
        <v>0.28678602950447613</v>
      </c>
      <c r="U68" s="39"/>
      <c r="W68" s="40"/>
      <c r="X68" s="40"/>
      <c r="Y68" s="40"/>
      <c r="Z68" s="40"/>
      <c r="AA68" s="40"/>
      <c r="AB68" s="40"/>
    </row>
    <row r="69" spans="1:28" ht="37.35" customHeight="1">
      <c r="A69" s="246"/>
      <c r="B69" s="252"/>
      <c r="C69" s="246"/>
      <c r="D69" s="27" t="s">
        <v>204</v>
      </c>
      <c r="E69" s="36" t="s">
        <v>14</v>
      </c>
      <c r="F69" s="55">
        <v>188</v>
      </c>
      <c r="G69" s="94">
        <f t="shared" si="12"/>
        <v>3.6666666666666667E-2</v>
      </c>
      <c r="H69" s="96">
        <f t="shared" si="12"/>
        <v>0.96333333333333337</v>
      </c>
      <c r="I69" s="97">
        <f>I60/$G60</f>
        <v>0</v>
      </c>
      <c r="J69" s="99">
        <f>J60/$H60</f>
        <v>0.5709342560553633</v>
      </c>
      <c r="K69" s="97" t="e">
        <f>K60/$I60</f>
        <v>#DIV/0!</v>
      </c>
      <c r="L69" s="99">
        <f>L60/$J60</f>
        <v>0.64848484848484844</v>
      </c>
      <c r="M69" s="97" t="e">
        <f>M60/$I60</f>
        <v>#DIV/0!</v>
      </c>
      <c r="N69" s="99">
        <f>N60/$J60</f>
        <v>0.3515151515151515</v>
      </c>
      <c r="O69" s="208">
        <f>O60/'Indicador 8'!$L7</f>
        <v>0</v>
      </c>
      <c r="P69" s="209">
        <f>P60/'Indicador 8'!$M7</f>
        <v>0</v>
      </c>
      <c r="Q69" s="97" t="e">
        <f>Q60/$I60</f>
        <v>#DIV/0!</v>
      </c>
      <c r="R69" s="99">
        <f>R60/$J60</f>
        <v>0.64848484848484844</v>
      </c>
      <c r="S69" s="97" t="e">
        <f>S60/$I60</f>
        <v>#DIV/0!</v>
      </c>
      <c r="T69" s="99">
        <f>T60/$J60</f>
        <v>0.24242424242424243</v>
      </c>
      <c r="U69" s="39"/>
      <c r="W69" s="40"/>
      <c r="X69" s="40"/>
      <c r="Y69" s="40"/>
      <c r="Z69" s="40"/>
      <c r="AA69" s="40"/>
      <c r="AB69" s="40"/>
    </row>
    <row r="70" spans="1:28" ht="37.35" customHeight="1">
      <c r="A70" s="246"/>
      <c r="B70" s="252"/>
      <c r="C70" s="246"/>
      <c r="D70" s="27" t="s">
        <v>204</v>
      </c>
      <c r="E70" s="36" t="s">
        <v>15</v>
      </c>
      <c r="F70" s="55">
        <v>1247</v>
      </c>
      <c r="G70" s="97">
        <f t="shared" ref="G70:H71" si="13">G61/SUM($G61:$H61)</f>
        <v>5.1616915422885573E-2</v>
      </c>
      <c r="H70" s="99">
        <f>H61/SUM($G61:$H61)</f>
        <v>0.9483830845771144</v>
      </c>
      <c r="I70" s="97">
        <f>I61/G61</f>
        <v>0</v>
      </c>
      <c r="J70" s="99">
        <f>J61/H61</f>
        <v>0.45311475409836066</v>
      </c>
      <c r="K70" s="97" t="e">
        <f>K61/$I$61</f>
        <v>#DIV/0!</v>
      </c>
      <c r="L70" s="99">
        <f>L61/$J$61</f>
        <v>0.76121562952243127</v>
      </c>
      <c r="M70" s="97" t="e">
        <f>M61/$I$61</f>
        <v>#DIV/0!</v>
      </c>
      <c r="N70" s="99">
        <f>N61/$J$61</f>
        <v>0.23878437047756873</v>
      </c>
      <c r="O70" s="208">
        <f>O61/'Indicador 8'!$L8</f>
        <v>0</v>
      </c>
      <c r="P70" s="209">
        <f>P61/'Indicador 8'!$M8</f>
        <v>0</v>
      </c>
      <c r="Q70" s="97" t="e">
        <f>Q61/$I$61</f>
        <v>#DIV/0!</v>
      </c>
      <c r="R70" s="99">
        <f>R61/$J$61</f>
        <v>0.76121562952243127</v>
      </c>
      <c r="S70" s="97" t="e">
        <f>S61/$I$61</f>
        <v>#DIV/0!</v>
      </c>
      <c r="T70" s="99">
        <f>T61/$J$61</f>
        <v>0.41823444283646888</v>
      </c>
      <c r="U70" s="39"/>
      <c r="W70" s="40"/>
      <c r="X70" s="40"/>
      <c r="Y70" s="40"/>
      <c r="Z70" s="40"/>
      <c r="AA70" s="40"/>
      <c r="AB70" s="40"/>
    </row>
    <row r="71" spans="1:28" ht="37.35" customHeight="1" thickBot="1">
      <c r="A71" s="246"/>
      <c r="B71" s="253"/>
      <c r="C71" s="246"/>
      <c r="D71" s="27" t="s">
        <v>205</v>
      </c>
      <c r="E71" s="36" t="s">
        <v>16</v>
      </c>
      <c r="F71" s="55">
        <v>711</v>
      </c>
      <c r="G71" s="100">
        <f t="shared" si="13"/>
        <v>2.4922118380062305E-2</v>
      </c>
      <c r="H71" s="102">
        <f t="shared" si="13"/>
        <v>0.97507788161993769</v>
      </c>
      <c r="I71" s="100">
        <f>I62/G62</f>
        <v>0</v>
      </c>
      <c r="J71" s="102">
        <f>J62/H62</f>
        <v>0.61341853035143767</v>
      </c>
      <c r="K71" s="100" t="e">
        <f>K62/$I$62</f>
        <v>#DIV/0!</v>
      </c>
      <c r="L71" s="102">
        <f>L62/$J$62</f>
        <v>0.63020833333333337</v>
      </c>
      <c r="M71" s="100" t="e">
        <f>M62/$I$62</f>
        <v>#DIV/0!</v>
      </c>
      <c r="N71" s="102">
        <f>N62/$J$62</f>
        <v>0.36979166666666669</v>
      </c>
      <c r="O71" s="208">
        <f>O62/'Indicador 8'!$L9</f>
        <v>0</v>
      </c>
      <c r="P71" s="209">
        <f>P62/'Indicador 8'!$M9</f>
        <v>0</v>
      </c>
      <c r="Q71" s="100" t="e">
        <f>Q62/$I$62</f>
        <v>#DIV/0!</v>
      </c>
      <c r="R71" s="102">
        <f>R62/$J$62</f>
        <v>0.609375</v>
      </c>
      <c r="S71" s="100" t="e">
        <f>S62/$I$62</f>
        <v>#DIV/0!</v>
      </c>
      <c r="T71" s="102">
        <f>T62/$J$62</f>
        <v>0.296875</v>
      </c>
      <c r="U71" s="39"/>
      <c r="W71" s="40"/>
      <c r="X71" s="40"/>
      <c r="Y71" s="40"/>
      <c r="Z71" s="40"/>
      <c r="AA71" s="40"/>
      <c r="AB71" s="40"/>
    </row>
    <row r="76" spans="1:28">
      <c r="O76" s="196"/>
    </row>
  </sheetData>
  <mergeCells count="119">
    <mergeCell ref="A67:A71"/>
    <mergeCell ref="B67:B71"/>
    <mergeCell ref="C67:C71"/>
    <mergeCell ref="A40:A44"/>
    <mergeCell ref="B40:B44"/>
    <mergeCell ref="C40:C44"/>
    <mergeCell ref="A49:A53"/>
    <mergeCell ref="B49:B53"/>
    <mergeCell ref="C49:C53"/>
    <mergeCell ref="A65:A66"/>
    <mergeCell ref="B65:B66"/>
    <mergeCell ref="C65:C66"/>
    <mergeCell ref="A55:U55"/>
    <mergeCell ref="A56:A57"/>
    <mergeCell ref="B56:B57"/>
    <mergeCell ref="C56:C57"/>
    <mergeCell ref="D56:D57"/>
    <mergeCell ref="E56:E57"/>
    <mergeCell ref="F56:F57"/>
    <mergeCell ref="G56:H56"/>
    <mergeCell ref="I56:J56"/>
    <mergeCell ref="K56:L56"/>
    <mergeCell ref="F65:F66"/>
    <mergeCell ref="M56:N56"/>
    <mergeCell ref="A1:N1"/>
    <mergeCell ref="A2:N2"/>
    <mergeCell ref="A10:M10"/>
    <mergeCell ref="A11:M11"/>
    <mergeCell ref="A19:AB19"/>
    <mergeCell ref="A20:A21"/>
    <mergeCell ref="B20:B21"/>
    <mergeCell ref="C20:C21"/>
    <mergeCell ref="D20:D21"/>
    <mergeCell ref="E20:E21"/>
    <mergeCell ref="A4:A8"/>
    <mergeCell ref="B4:B8"/>
    <mergeCell ref="C4:C8"/>
    <mergeCell ref="A13:A17"/>
    <mergeCell ref="B13:B17"/>
    <mergeCell ref="V20:X20"/>
    <mergeCell ref="Y20:AA20"/>
    <mergeCell ref="AB20:AB21"/>
    <mergeCell ref="A28:AB28"/>
    <mergeCell ref="A29:A30"/>
    <mergeCell ref="B29:B30"/>
    <mergeCell ref="C29:C30"/>
    <mergeCell ref="D29:D30"/>
    <mergeCell ref="E29:E30"/>
    <mergeCell ref="F29:F30"/>
    <mergeCell ref="F20:F21"/>
    <mergeCell ref="G20:I20"/>
    <mergeCell ref="J20:L20"/>
    <mergeCell ref="M20:O20"/>
    <mergeCell ref="P20:R20"/>
    <mergeCell ref="Y29:AA29"/>
    <mergeCell ref="AB29:AB30"/>
    <mergeCell ref="A22:A26"/>
    <mergeCell ref="B22:B26"/>
    <mergeCell ref="C22:C26"/>
    <mergeCell ref="S20:U20"/>
    <mergeCell ref="V29:X29"/>
    <mergeCell ref="U47:U48"/>
    <mergeCell ref="U38:U39"/>
    <mergeCell ref="A46:U46"/>
    <mergeCell ref="A47:A48"/>
    <mergeCell ref="O38:P38"/>
    <mergeCell ref="Q38:R38"/>
    <mergeCell ref="K47:L47"/>
    <mergeCell ref="M47:N47"/>
    <mergeCell ref="O47:P47"/>
    <mergeCell ref="Q47:R47"/>
    <mergeCell ref="S47:T47"/>
    <mergeCell ref="S38:T38"/>
    <mergeCell ref="A38:A39"/>
    <mergeCell ref="B38:B39"/>
    <mergeCell ref="C38:C39"/>
    <mergeCell ref="D38:D39"/>
    <mergeCell ref="E38:E39"/>
    <mergeCell ref="F38:F39"/>
    <mergeCell ref="G38:H38"/>
    <mergeCell ref="C47:C48"/>
    <mergeCell ref="D47:D48"/>
    <mergeCell ref="E47:E48"/>
    <mergeCell ref="F47:F48"/>
    <mergeCell ref="G47:H47"/>
    <mergeCell ref="U56:U57"/>
    <mergeCell ref="A64:U64"/>
    <mergeCell ref="A58:A62"/>
    <mergeCell ref="B58:B62"/>
    <mergeCell ref="C58:C62"/>
    <mergeCell ref="U65:U66"/>
    <mergeCell ref="G65:H65"/>
    <mergeCell ref="I65:J65"/>
    <mergeCell ref="K65:L65"/>
    <mergeCell ref="M65:N65"/>
    <mergeCell ref="O65:P65"/>
    <mergeCell ref="Q65:R65"/>
    <mergeCell ref="B47:B48"/>
    <mergeCell ref="M38:N38"/>
    <mergeCell ref="N4:N8"/>
    <mergeCell ref="O56:P56"/>
    <mergeCell ref="Q56:R56"/>
    <mergeCell ref="S56:T56"/>
    <mergeCell ref="S65:T65"/>
    <mergeCell ref="D65:D66"/>
    <mergeCell ref="E65:E66"/>
    <mergeCell ref="A37:U37"/>
    <mergeCell ref="I47:J47"/>
    <mergeCell ref="I38:J38"/>
    <mergeCell ref="K38:L38"/>
    <mergeCell ref="G29:I29"/>
    <mergeCell ref="J29:L29"/>
    <mergeCell ref="M29:O29"/>
    <mergeCell ref="P29:R29"/>
    <mergeCell ref="S29:U29"/>
    <mergeCell ref="C13:C17"/>
    <mergeCell ref="A31:A35"/>
    <mergeCell ref="B31:B35"/>
    <mergeCell ref="C31:C35"/>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Indicador 1</vt:lpstr>
      <vt:lpstr>Indicador 2</vt:lpstr>
      <vt:lpstr>Indicador 3</vt:lpstr>
      <vt:lpstr>Indicador 4</vt:lpstr>
      <vt:lpstr>Indicador 5</vt:lpstr>
      <vt:lpstr>Indicador 6</vt:lpstr>
      <vt:lpstr>Indicador 7</vt:lpstr>
      <vt:lpstr>Indicador 8</vt:lpstr>
      <vt:lpstr>Indicador 9</vt:lpstr>
      <vt:lpstr>Indicador 10</vt:lpstr>
      <vt:lpstr>Indicador 11</vt:lpstr>
      <vt:lpstr>Indicador 12</vt:lpstr>
      <vt:lpstr>Indicador 13</vt:lpstr>
      <vt:lpstr>Indicador 14</vt:lpstr>
      <vt:lpstr>Indicador 15</vt:lpstr>
      <vt:lpstr>Indicador 16</vt:lpstr>
      <vt:lpstr>Indicador 17</vt:lpstr>
      <vt:lpstr>Indicador 18</vt:lpstr>
      <vt:lpstr>Indicador 19</vt:lpstr>
      <vt:lpstr>Indicador 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básicos del SEAES</dc:title>
  <dc:subject/>
  <dc:creator>Lucy</dc:creator>
  <cp:keywords>evaluación formativa, educación superior</cp:keywords>
  <dc:description/>
  <cp:lastModifiedBy>Dasa Salazar Herminio</cp:lastModifiedBy>
  <cp:revision/>
  <cp:lastPrinted>2024-01-19T22:36:46Z</cp:lastPrinted>
  <dcterms:created xsi:type="dcterms:W3CDTF">2015-06-05T18:19:34Z</dcterms:created>
  <dcterms:modified xsi:type="dcterms:W3CDTF">2024-01-29T16:34:15Z</dcterms:modified>
  <cp:category/>
  <cp:contentStatus/>
</cp:coreProperties>
</file>