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84" windowWidth="15876" windowHeight="6888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3" i="1" l="1"/>
  <c r="G13" i="1"/>
  <c r="K13" i="1" s="1"/>
  <c r="D13" i="1"/>
  <c r="J12" i="1"/>
  <c r="G12" i="1"/>
  <c r="K12" i="1" s="1"/>
  <c r="D12" i="1"/>
  <c r="J11" i="1"/>
  <c r="G11" i="1"/>
  <c r="K11" i="1" s="1"/>
  <c r="D11" i="1"/>
  <c r="J9" i="1"/>
  <c r="G9" i="1"/>
  <c r="K9" i="1" s="1"/>
  <c r="D9" i="1"/>
  <c r="J8" i="1"/>
  <c r="G8" i="1"/>
  <c r="K8" i="1" s="1"/>
  <c r="D8" i="1"/>
  <c r="J7" i="1"/>
  <c r="G7" i="1"/>
  <c r="K7" i="1" s="1"/>
  <c r="D7" i="1"/>
  <c r="J6" i="1"/>
  <c r="G6" i="1"/>
  <c r="K6" i="1" s="1"/>
  <c r="D6" i="1"/>
  <c r="J4" i="1"/>
  <c r="G4" i="1"/>
  <c r="K4" i="1" s="1"/>
  <c r="D4" i="1"/>
  <c r="J3" i="1"/>
  <c r="G3" i="1"/>
  <c r="K3" i="1" s="1"/>
  <c r="D3" i="1"/>
  <c r="J2" i="1"/>
  <c r="G2" i="1"/>
  <c r="G15" i="1" s="1"/>
  <c r="D2" i="1"/>
  <c r="D15" i="1" s="1"/>
  <c r="K2" i="1" l="1"/>
</calcChain>
</file>

<file path=xl/sharedStrings.xml><?xml version="1.0" encoding="utf-8"?>
<sst xmlns="http://schemas.openxmlformats.org/spreadsheetml/2006/main" count="25" uniqueCount="20">
  <si>
    <t>CULTIVOS</t>
  </si>
  <si>
    <t>DÍA POR HOMBRE</t>
  </si>
  <si>
    <t>COSTO(MANO DE OBRA)</t>
  </si>
  <si>
    <t>Kg</t>
  </si>
  <si>
    <t>$ por Kg</t>
  </si>
  <si>
    <t>GANANCIA($)</t>
  </si>
  <si>
    <t>ENTRADA DE Kcal</t>
  </si>
  <si>
    <t>SALIDA DE Kcal</t>
  </si>
  <si>
    <t>EFICIENCIA ENERGÉTICA</t>
  </si>
  <si>
    <t>EFICIENCIA ECONÓMICA</t>
  </si>
  <si>
    <t>Maíz</t>
  </si>
  <si>
    <t>LOMERÍOS</t>
  </si>
  <si>
    <t>Arroz</t>
  </si>
  <si>
    <t>Ajonjolí</t>
  </si>
  <si>
    <t>LOMAS PEDREGOSAS</t>
  </si>
  <si>
    <t>Chile</t>
  </si>
  <si>
    <t>BAJIALES</t>
  </si>
  <si>
    <t>Frijol</t>
  </si>
  <si>
    <t>TOTAL</t>
  </si>
  <si>
    <t>POR DÍA: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</si>
</sst>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18" sqref="D18"/>
    </sheetView>
  </sheetViews>
  <sheetFormatPr baseColWidth="10" defaultRowHeight="14.4" x14ac:dyDescent="0.3"/>
  <cols>
    <col min="1" max="1" width="18.21875" customWidth="1"/>
    <col min="3" max="3" width="15.77734375" customWidth="1"/>
    <col min="4" max="4" width="22.5546875" customWidth="1"/>
    <col min="5" max="5" width="15.6640625" customWidth="1"/>
    <col min="7" max="8" width="12.77734375" customWidth="1"/>
    <col min="9" max="9" width="12.77734375" style="5" customWidth="1"/>
    <col min="10" max="10" width="11.77734375" customWidth="1"/>
    <col min="11" max="11" width="12.77734375" customWidth="1"/>
  </cols>
  <sheetData>
    <row r="1" spans="1:11" s="1" customFormat="1" ht="28.8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3" t="s">
        <v>8</v>
      </c>
      <c r="K1" s="3" t="s">
        <v>9</v>
      </c>
    </row>
    <row r="2" spans="1:11" x14ac:dyDescent="0.3">
      <c r="B2" t="s">
        <v>10</v>
      </c>
      <c r="C2">
        <v>54.3</v>
      </c>
      <c r="D2" s="4">
        <f>C2*$A$17</f>
        <v>6516</v>
      </c>
      <c r="E2">
        <v>6965.6</v>
      </c>
      <c r="F2">
        <v>3.5</v>
      </c>
      <c r="G2" s="4">
        <f>E2*F2</f>
        <v>24379.600000000002</v>
      </c>
      <c r="H2" s="5">
        <v>202965</v>
      </c>
      <c r="I2" s="5">
        <v>6269104</v>
      </c>
      <c r="J2" s="6">
        <f>I2/H2</f>
        <v>30.887611164486486</v>
      </c>
      <c r="K2" s="6">
        <f>G2/D2</f>
        <v>3.7414978514426029</v>
      </c>
    </row>
    <row r="3" spans="1:11" x14ac:dyDescent="0.3">
      <c r="A3" t="s">
        <v>11</v>
      </c>
      <c r="B3" t="s">
        <v>12</v>
      </c>
      <c r="C3">
        <v>69.5</v>
      </c>
      <c r="D3" s="4">
        <f>C3*$A$17</f>
        <v>8340</v>
      </c>
      <c r="E3">
        <v>1654.9</v>
      </c>
      <c r="F3">
        <v>11</v>
      </c>
      <c r="G3" s="4">
        <f t="shared" ref="G3:G13" si="0">E3*F3</f>
        <v>18203.900000000001</v>
      </c>
      <c r="H3" s="7">
        <v>247379</v>
      </c>
      <c r="I3" s="5">
        <v>5792251</v>
      </c>
      <c r="J3" s="6">
        <f t="shared" ref="J3:J13" si="1">I3/H3</f>
        <v>23.414481423241263</v>
      </c>
      <c r="K3" s="6">
        <f t="shared" ref="K3:K13" si="2">G3/D3</f>
        <v>2.1827218225419664</v>
      </c>
    </row>
    <row r="4" spans="1:11" x14ac:dyDescent="0.3">
      <c r="B4" t="s">
        <v>13</v>
      </c>
      <c r="C4">
        <v>50.8</v>
      </c>
      <c r="D4" s="4">
        <f>C4*$A$17</f>
        <v>6096</v>
      </c>
      <c r="E4">
        <v>1062.5999999999999</v>
      </c>
      <c r="F4">
        <v>32</v>
      </c>
      <c r="G4" s="4">
        <f t="shared" si="0"/>
        <v>34003.199999999997</v>
      </c>
      <c r="H4" s="5">
        <v>203755</v>
      </c>
      <c r="I4" s="5">
        <v>6354426</v>
      </c>
      <c r="J4" s="6">
        <f t="shared" si="1"/>
        <v>31.186601555790041</v>
      </c>
      <c r="K4" s="6">
        <f t="shared" si="2"/>
        <v>5.5779527559055113</v>
      </c>
    </row>
    <row r="5" spans="1:11" x14ac:dyDescent="0.3">
      <c r="D5" s="4"/>
      <c r="G5" s="4"/>
      <c r="H5" s="5"/>
      <c r="J5" s="6"/>
      <c r="K5" s="6"/>
    </row>
    <row r="6" spans="1:11" x14ac:dyDescent="0.3">
      <c r="B6" t="s">
        <v>10</v>
      </c>
      <c r="C6">
        <v>38</v>
      </c>
      <c r="D6" s="4">
        <f>C6*$A$17</f>
        <v>4560</v>
      </c>
      <c r="E6">
        <v>1555.1</v>
      </c>
      <c r="F6">
        <v>3.5</v>
      </c>
      <c r="G6" s="4">
        <f t="shared" si="0"/>
        <v>5442.8499999999995</v>
      </c>
      <c r="H6" s="5">
        <v>139289</v>
      </c>
      <c r="I6" s="5">
        <v>1399648</v>
      </c>
      <c r="J6" s="6">
        <f t="shared" si="1"/>
        <v>10.048517829835809</v>
      </c>
      <c r="K6" s="6">
        <f t="shared" si="2"/>
        <v>1.1936074561403507</v>
      </c>
    </row>
    <row r="7" spans="1:11" x14ac:dyDescent="0.3">
      <c r="A7" t="s">
        <v>14</v>
      </c>
      <c r="B7" t="s">
        <v>12</v>
      </c>
      <c r="C7">
        <v>58</v>
      </c>
      <c r="D7" s="4">
        <f>C7*$A$17</f>
        <v>6960</v>
      </c>
      <c r="E7">
        <v>1067.0999999999999</v>
      </c>
      <c r="F7">
        <v>11</v>
      </c>
      <c r="G7" s="4">
        <f t="shared" si="0"/>
        <v>11738.099999999999</v>
      </c>
      <c r="H7" s="5">
        <v>192178</v>
      </c>
      <c r="I7" s="5">
        <v>3734991</v>
      </c>
      <c r="J7" s="6">
        <f t="shared" si="1"/>
        <v>19.435060204601985</v>
      </c>
      <c r="K7" s="6">
        <f t="shared" si="2"/>
        <v>1.6865086206896549</v>
      </c>
    </row>
    <row r="8" spans="1:11" x14ac:dyDescent="0.3">
      <c r="B8" t="s">
        <v>13</v>
      </c>
      <c r="C8">
        <v>39</v>
      </c>
      <c r="D8" s="4">
        <f>C8*$A$17</f>
        <v>4680</v>
      </c>
      <c r="E8">
        <v>1062.5999999999999</v>
      </c>
      <c r="F8">
        <v>32</v>
      </c>
      <c r="G8" s="4">
        <f t="shared" si="0"/>
        <v>34003.199999999997</v>
      </c>
      <c r="H8" s="5">
        <v>143555</v>
      </c>
      <c r="I8" s="5">
        <v>6354426</v>
      </c>
      <c r="J8" s="6">
        <f t="shared" si="1"/>
        <v>44.264748702587859</v>
      </c>
      <c r="K8" s="6">
        <f t="shared" si="2"/>
        <v>7.2656410256410249</v>
      </c>
    </row>
    <row r="9" spans="1:11" x14ac:dyDescent="0.3">
      <c r="B9" t="s">
        <v>15</v>
      </c>
      <c r="C9">
        <v>129</v>
      </c>
      <c r="D9" s="4">
        <f>C9*$A$17</f>
        <v>15480</v>
      </c>
      <c r="E9">
        <v>578.5</v>
      </c>
      <c r="F9">
        <v>20</v>
      </c>
      <c r="G9" s="4">
        <f t="shared" si="0"/>
        <v>11570</v>
      </c>
      <c r="H9" s="5">
        <v>256180</v>
      </c>
      <c r="I9" s="5">
        <v>578550</v>
      </c>
      <c r="J9" s="6">
        <f t="shared" si="1"/>
        <v>2.258373018971036</v>
      </c>
      <c r="K9" s="6">
        <f t="shared" si="2"/>
        <v>0.74741602067183466</v>
      </c>
    </row>
    <row r="10" spans="1:11" x14ac:dyDescent="0.3">
      <c r="D10" s="4"/>
      <c r="G10" s="4"/>
      <c r="H10" s="5"/>
      <c r="J10" s="6"/>
      <c r="K10" s="6"/>
    </row>
    <row r="11" spans="1:11" x14ac:dyDescent="0.3">
      <c r="B11" t="s">
        <v>10</v>
      </c>
      <c r="C11">
        <v>53</v>
      </c>
      <c r="D11" s="4">
        <f>C11*$A$17</f>
        <v>6360</v>
      </c>
      <c r="E11">
        <v>6638</v>
      </c>
      <c r="F11">
        <v>3.5</v>
      </c>
      <c r="G11" s="4">
        <f t="shared" si="0"/>
        <v>23233</v>
      </c>
      <c r="H11" s="5">
        <v>192037</v>
      </c>
      <c r="I11" s="5">
        <v>5974648</v>
      </c>
      <c r="J11" s="6">
        <f t="shared" si="1"/>
        <v>31.111962798835641</v>
      </c>
      <c r="K11" s="6">
        <f t="shared" si="2"/>
        <v>3.652987421383648</v>
      </c>
    </row>
    <row r="12" spans="1:11" x14ac:dyDescent="0.3">
      <c r="A12" t="s">
        <v>16</v>
      </c>
      <c r="B12" t="s">
        <v>17</v>
      </c>
      <c r="C12">
        <v>72</v>
      </c>
      <c r="D12" s="4">
        <f>C12*$A$17</f>
        <v>8640</v>
      </c>
      <c r="E12">
        <v>1431</v>
      </c>
      <c r="F12">
        <v>29</v>
      </c>
      <c r="G12" s="4">
        <f t="shared" si="0"/>
        <v>41499</v>
      </c>
      <c r="H12" s="5">
        <v>262842</v>
      </c>
      <c r="I12" s="5">
        <v>4608000</v>
      </c>
      <c r="J12" s="6">
        <f t="shared" si="1"/>
        <v>17.531444746273426</v>
      </c>
      <c r="K12" s="6">
        <f t="shared" si="2"/>
        <v>4.8031249999999996</v>
      </c>
    </row>
    <row r="13" spans="1:11" x14ac:dyDescent="0.3">
      <c r="B13" t="s">
        <v>15</v>
      </c>
      <c r="C13">
        <v>58</v>
      </c>
      <c r="D13" s="4">
        <f>C13*$A$17</f>
        <v>6960</v>
      </c>
      <c r="E13">
        <v>558.6</v>
      </c>
      <c r="F13">
        <v>20</v>
      </c>
      <c r="G13" s="4">
        <f t="shared" si="0"/>
        <v>11172</v>
      </c>
      <c r="H13" s="5">
        <v>282670</v>
      </c>
      <c r="I13" s="5">
        <v>558600</v>
      </c>
      <c r="J13" s="6">
        <f t="shared" si="1"/>
        <v>1.9761559415572929</v>
      </c>
      <c r="K13" s="6">
        <f t="shared" si="2"/>
        <v>1.6051724137931034</v>
      </c>
    </row>
    <row r="14" spans="1:11" x14ac:dyDescent="0.3">
      <c r="H14" s="5"/>
    </row>
    <row r="15" spans="1:11" x14ac:dyDescent="0.3">
      <c r="C15" s="8" t="s">
        <v>18</v>
      </c>
      <c r="D15" s="4">
        <f>SUM(D2:D13)</f>
        <v>74592</v>
      </c>
      <c r="E15" s="4"/>
      <c r="F15" s="4"/>
      <c r="G15" s="4">
        <f t="shared" ref="G15" si="3">SUM(G2:G13)</f>
        <v>215244.84999999998</v>
      </c>
      <c r="H15" s="5"/>
    </row>
    <row r="16" spans="1:11" x14ac:dyDescent="0.3">
      <c r="A16" s="8" t="s">
        <v>19</v>
      </c>
      <c r="H16" s="5"/>
    </row>
    <row r="17" spans="1:1" customFormat="1" x14ac:dyDescent="0.3">
      <c r="A17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dcterms:created xsi:type="dcterms:W3CDTF">2012-10-11T00:30:48Z</dcterms:created>
  <dcterms:modified xsi:type="dcterms:W3CDTF">2012-10-11T00:31:26Z</dcterms:modified>
</cp:coreProperties>
</file>